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5521" windowWidth="7650" windowHeight="9105" activeTab="0"/>
  </bookViews>
  <sheets>
    <sheet name="Appendix 1" sheetId="1" r:id="rId1"/>
    <sheet name="Appendix 2" sheetId="2" r:id="rId2"/>
    <sheet name="Appendix 3" sheetId="3" r:id="rId3"/>
    <sheet name="Appendix 4" sheetId="4" r:id="rId4"/>
  </sheets>
  <definedNames>
    <definedName name="_xlnm.Print_Area" localSheetId="0">'Appendix 1'!$A$1:$H$40,'Appendix 1'!$A$42:$H$80,'Appendix 1'!$J$1:$O$33,'Appendix 1'!$R$1:$Y$41</definedName>
    <definedName name="_xlnm.Print_Area" localSheetId="2">'Appendix 3'!$D$1:$P$38</definedName>
    <definedName name="_xlnm.Print_Area" localSheetId="3">'Appendix 4'!$T$1:$Y$68,'Appendix 4'!$A$1:$H$68,'Appendix 4'!$J$1:$Q$68</definedName>
    <definedName name="_xlnm.Print_Titles" localSheetId="2">'Appendix 3'!$A:$C</definedName>
  </definedNames>
  <calcPr fullCalcOnLoad="1"/>
</workbook>
</file>

<file path=xl/sharedStrings.xml><?xml version="1.0" encoding="utf-8"?>
<sst xmlns="http://schemas.openxmlformats.org/spreadsheetml/2006/main" count="592" uniqueCount="243">
  <si>
    <t>    Crossfield E. - Primewest     </t>
  </si>
  <si>
    <t>Plant Mods     </t>
  </si>
  <si>
    <t>(Shell Paques/New Paradigm)</t>
  </si>
  <si>
    <t>Plant Mods  </t>
  </si>
  <si>
    <t>Relicensed  </t>
  </si>
  <si>
    <t>Approved</t>
  </si>
  <si>
    <t>S Inlet</t>
  </si>
  <si>
    <t>max daily</t>
  </si>
  <si>
    <t>Baseline</t>
  </si>
  <si>
    <t>Status</t>
  </si>
  <si>
    <t>Grandfathered Sulphur Recovery Gas Plants</t>
  </si>
  <si>
    <t>Teepee -Talisman</t>
  </si>
  <si>
    <t>Grandfathered Acid Gas Flaring Plants</t>
  </si>
  <si>
    <t>Process</t>
  </si>
  <si>
    <t>Code</t>
  </si>
  <si>
    <t>Acheson - EnerPro Midstream</t>
  </si>
  <si>
    <t>Bistcho Lk - Paramount</t>
  </si>
  <si>
    <t>Dunvegan - Devon</t>
  </si>
  <si>
    <t>Galahad - Husky</t>
  </si>
  <si>
    <t>Marlowe (Dizzy) - Bearspaw</t>
  </si>
  <si>
    <t>Normandville - Devon</t>
  </si>
  <si>
    <t>O'Chiese - Burlington</t>
  </si>
  <si>
    <t>Pembina - Imperial</t>
  </si>
  <si>
    <t>Pouce Coupe - Duke</t>
  </si>
  <si>
    <t>Puskwaskau - Devon</t>
  </si>
  <si>
    <t>Rainbow - ExxonMobil</t>
  </si>
  <si>
    <t>Rainbow - Husky</t>
  </si>
  <si>
    <t>Rycroft - Devon</t>
  </si>
  <si>
    <t>Bonnie Glen - Imperial</t>
  </si>
  <si>
    <t>Brazeau R. - Petro-Canada</t>
  </si>
  <si>
    <t>Caroline - Shell</t>
  </si>
  <si>
    <t>Crossfield E. - Primewest</t>
  </si>
  <si>
    <t>Hays - Anadarko</t>
  </si>
  <si>
    <t>Nevis - Duke Energy</t>
  </si>
  <si>
    <t>Progress - Anadarko</t>
  </si>
  <si>
    <t>Quirk Ck. - Imperial</t>
  </si>
  <si>
    <t>Nongrandfathered Sulphur Recovery Plants</t>
  </si>
  <si>
    <t>Credits</t>
  </si>
  <si>
    <t>Jan-Mar 2002</t>
  </si>
  <si>
    <t>Apr-Jun 2002</t>
  </si>
  <si>
    <t>Jul-Sep 2002</t>
  </si>
  <si>
    <t>Oct-Dec 2002</t>
  </si>
  <si>
    <t>Jan-Mar 2003</t>
  </si>
  <si>
    <t>Current</t>
  </si>
  <si>
    <t xml:space="preserve">Plant </t>
  </si>
  <si>
    <t>Field-Operator</t>
  </si>
  <si>
    <t xml:space="preserve">Total </t>
  </si>
  <si>
    <t>Total Annual</t>
  </si>
  <si>
    <t>Sulphur</t>
  </si>
  <si>
    <t>Required Sulphur</t>
  </si>
  <si>
    <t>Total</t>
  </si>
  <si>
    <t>Annual Sulphur</t>
  </si>
  <si>
    <t>Total Actual</t>
  </si>
  <si>
    <t>Inlet</t>
  </si>
  <si>
    <t>Emissions</t>
  </si>
  <si>
    <t>Recovery Effic.</t>
  </si>
  <si>
    <t>Production</t>
  </si>
  <si>
    <t>Recovery</t>
  </si>
  <si>
    <t>2002-2000</t>
  </si>
  <si>
    <t>(%)</t>
  </si>
  <si>
    <t>S Production</t>
  </si>
  <si>
    <t>Grandfathered Plants</t>
  </si>
  <si>
    <t>Jumping Pound - Shell</t>
  </si>
  <si>
    <t>Kaybob S. 1 &amp; 2 - BP Canada</t>
  </si>
  <si>
    <t xml:space="preserve">Kaybob S. 1 &amp; 2 - BP Canada </t>
  </si>
  <si>
    <t>Kaybob S. 3 - Chevron</t>
  </si>
  <si>
    <t>Waterton - Shell</t>
  </si>
  <si>
    <t>Shutdown</t>
  </si>
  <si>
    <t>Simonette - Suncor</t>
  </si>
  <si>
    <t>Brazeau R. - KeySpan</t>
  </si>
  <si>
    <t>Edson - Talisman</t>
  </si>
  <si>
    <t>Minnehik B. L. - Penn West</t>
  </si>
  <si>
    <t>Zama - Apache</t>
  </si>
  <si>
    <t>Teepee - Talisman</t>
  </si>
  <si>
    <t>Redwater - Imperial</t>
  </si>
  <si>
    <t>Fluctuating</t>
  </si>
  <si>
    <t>Wildcat Hills - Petro-Canada</t>
  </si>
  <si>
    <t>Burnt Timber - Shell</t>
  </si>
  <si>
    <t>Lone Pine Ck. - ExxonMobil</t>
  </si>
  <si>
    <t>Totals</t>
  </si>
  <si>
    <t>Rainbow - Gibson</t>
  </si>
  <si>
    <t>Grand Totals</t>
  </si>
  <si>
    <t>72.2*</t>
  </si>
  <si>
    <t>Current Approved</t>
  </si>
  <si>
    <t>Sulphur Recovery</t>
  </si>
  <si>
    <t>Efficiency</t>
  </si>
  <si>
    <t>Guideline</t>
  </si>
  <si>
    <t>Recovery for</t>
  </si>
  <si>
    <t>Sulphur Inlet</t>
  </si>
  <si>
    <t>Changed</t>
  </si>
  <si>
    <t>Degrandfathered</t>
  </si>
  <si>
    <t>1999 S Inlet</t>
  </si>
  <si>
    <t>Plant</t>
  </si>
  <si>
    <t>S Emissions</t>
  </si>
  <si>
    <t>Equivalent</t>
  </si>
  <si>
    <t>Required</t>
  </si>
  <si>
    <t>Carstairs - Bonavista</t>
  </si>
  <si>
    <t>Garrington (Olds) - Esprit</t>
  </si>
  <si>
    <t>Swalwell - Viking Keywest</t>
  </si>
  <si>
    <t>Bigoray - EnerPro Midstream</t>
  </si>
  <si>
    <t>Dizzy (Steen River) Penn West</t>
  </si>
  <si>
    <t>Golden Spike - Atco Midstream</t>
  </si>
  <si>
    <t>Gordondale - Duke</t>
  </si>
  <si>
    <t>Pembina - EnerPro Midstream</t>
  </si>
  <si>
    <t>Wembley - ConocoPhillips</t>
  </si>
  <si>
    <t xml:space="preserve">Zama - Apache </t>
  </si>
  <si>
    <t>Progress - Suncor</t>
  </si>
  <si>
    <t>Year 2000</t>
  </si>
  <si>
    <t>Year 2002</t>
  </si>
  <si>
    <t>S Emission</t>
  </si>
  <si>
    <t xml:space="preserve">Capacity </t>
  </si>
  <si>
    <t>Change in</t>
  </si>
  <si>
    <t>Wimborne - Devon</t>
  </si>
  <si>
    <t>Brazeau R. (West Pembina) - Atco Midstream</t>
  </si>
  <si>
    <t>Actual</t>
  </si>
  <si>
    <t>Plant Code</t>
  </si>
  <si>
    <t>Plant Name</t>
  </si>
  <si>
    <t>Rainbow - Husky               </t>
  </si>
  <si>
    <t>Modification</t>
  </si>
  <si>
    <t>Homeglen Rimbey - KeySpan</t>
  </si>
  <si>
    <t xml:space="preserve">Mulligan (Fourth Creek)  - Duke </t>
  </si>
  <si>
    <t>Provost (Hansman Lk) - Husky</t>
  </si>
  <si>
    <t>Watelet (Glen Park) - Atco</t>
  </si>
  <si>
    <t>Okotoks (Mazeppa) - Border Midstream</t>
  </si>
  <si>
    <t>Injected(29 712.1)</t>
  </si>
  <si>
    <t>12.2*</t>
  </si>
  <si>
    <t>306.4*</t>
  </si>
  <si>
    <t>5.90*</t>
  </si>
  <si>
    <t>Degrandfathered; became AGI in Jan/03</t>
  </si>
  <si>
    <t>Rainbow - Husky**</t>
  </si>
  <si>
    <t>Injected</t>
  </si>
  <si>
    <t>Degrandfathered; became SR in Apr/02</t>
  </si>
  <si>
    <t>Degrandfathered; became AGI in Feb/02</t>
  </si>
  <si>
    <t>Degrandfathered; became SR in Nov/01</t>
  </si>
  <si>
    <t xml:space="preserve">Vulcan - (Long Coulee) ConocoPhillips*    </t>
  </si>
  <si>
    <t>Daily</t>
  </si>
  <si>
    <t>Plant shut down</t>
  </si>
  <si>
    <t>Plant consolidation</t>
  </si>
  <si>
    <t>Baseline revision</t>
  </si>
  <si>
    <t>(t/d)</t>
  </si>
  <si>
    <r>
      <t xml:space="preserve">(from </t>
    </r>
    <r>
      <rPr>
        <b/>
        <i/>
        <sz val="11"/>
        <rFont val="Arial"/>
        <family val="2"/>
      </rPr>
      <t>ID 2001-3</t>
    </r>
    <r>
      <rPr>
        <b/>
        <sz val="11"/>
        <rFont val="Arial"/>
        <family val="2"/>
      </rPr>
      <t>)</t>
    </r>
  </si>
  <si>
    <t>Nongrandfathered Acid Gas Injection Plants</t>
  </si>
  <si>
    <t>Paddle River - KeySpan</t>
  </si>
  <si>
    <t xml:space="preserve"> Shut down</t>
  </si>
  <si>
    <t>Plant scheduled to shut down</t>
  </si>
  <si>
    <t>Plant with variable inlet rate</t>
  </si>
  <si>
    <t>Shut down</t>
  </si>
  <si>
    <t>Sinclair (Hythe Brainard) - EnCana</t>
  </si>
  <si>
    <t>Saddle Hills - EnCana</t>
  </si>
  <si>
    <t>Strachan - KeySpan</t>
  </si>
  <si>
    <t>Nongrandfathered Plants (plants meeting the requirements for new plants)</t>
  </si>
  <si>
    <t>Other - Sulphur recovery not required, given the low approved sulphur inlet</t>
  </si>
  <si>
    <t>Oct-Dec 2001</t>
  </si>
  <si>
    <t>Degrandfathered - Dec 2/02</t>
  </si>
  <si>
    <t>Appendix 3.  Sulphur Credits Earned</t>
  </si>
  <si>
    <t>Wayne-Rosedale - EnCana</t>
  </si>
  <si>
    <t>Appendix 1. Grandfathered and Nongrandfathered Sour Gas Plants</t>
  </si>
  <si>
    <t xml:space="preserve">Appendix 2. Plants That Have Degrandfathered </t>
  </si>
  <si>
    <t>Seven plants modified</t>
  </si>
  <si>
    <t>Note: Tables do not include Petro-Canada Wilson Creek and AltaGas Bantry, which degrandfathered during this period.</t>
  </si>
  <si>
    <t>* ConocoPhillips Vulcan injected volumes in 2002 were 1.54 t/d.</t>
  </si>
  <si>
    <r>
      <t>Appendix 1.  Grandfathered and Nongrandfathered Sour Gas Plants (</t>
    </r>
    <r>
      <rPr>
        <b/>
        <sz val="14"/>
        <rFont val="Arial"/>
        <family val="2"/>
      </rPr>
      <t>continued</t>
    </r>
    <r>
      <rPr>
        <b/>
        <sz val="16"/>
        <rFont val="Arial"/>
        <family val="2"/>
      </rPr>
      <t>)</t>
    </r>
  </si>
  <si>
    <r>
      <t>Appendix 1. Grandfathered and Nongrandfathered Sour Gas Plants (</t>
    </r>
    <r>
      <rPr>
        <b/>
        <sz val="14"/>
        <rFont val="Arial"/>
        <family val="2"/>
      </rPr>
      <t>continued</t>
    </r>
    <r>
      <rPr>
        <b/>
        <sz val="16"/>
        <rFont val="Arial"/>
        <family val="2"/>
      </rPr>
      <t>)</t>
    </r>
  </si>
  <si>
    <t xml:space="preserve">                  (agi)</t>
  </si>
  <si>
    <t xml:space="preserve">                  (SuperClaus)</t>
  </si>
  <si>
    <t xml:space="preserve">                  (Xergy)</t>
  </si>
  <si>
    <t xml:space="preserve">                  (Claus)</t>
  </si>
  <si>
    <t>Three plants relicensed to higher S recovery efficiency or lower sulphur inlets</t>
  </si>
  <si>
    <t>-----</t>
  </si>
  <si>
    <t xml:space="preserve">Appendix 4.1 Gas Plants with Sulphur Recovery, Year 2002 minus Year 2000 </t>
  </si>
  <si>
    <t>Change in Production and Emissions Year 2002 minus Year 2000</t>
  </si>
  <si>
    <t>Appendix 4.2 Gas Plants with Sulphur Recovery, Year 2000</t>
  </si>
  <si>
    <t>(t/y)</t>
  </si>
  <si>
    <t xml:space="preserve">Appendix 4.3 Gas Plants with Sulphur Recovery, Year 2002 </t>
  </si>
  <si>
    <r>
      <t>Appendix 1.  Grandfathered and Nongrandfathered Sour Gas Plants (</t>
    </r>
    <r>
      <rPr>
        <b/>
        <sz val="14"/>
        <rFont val="Arial"/>
        <family val="2"/>
      </rPr>
      <t>concluded</t>
    </r>
    <r>
      <rPr>
        <b/>
        <sz val="16"/>
        <rFont val="Arial"/>
        <family val="2"/>
      </rPr>
      <t>)</t>
    </r>
  </si>
  <si>
    <t>(t S/y)</t>
  </si>
  <si>
    <t>4,660.5*</t>
  </si>
  <si>
    <t>455.0*</t>
  </si>
  <si>
    <t xml:space="preserve">         29.70*</t>
  </si>
  <si>
    <t>20.10*</t>
  </si>
  <si>
    <t>Cumulative Credits</t>
  </si>
  <si>
    <t xml:space="preserve">Brazeau R. - KeySpan  </t>
  </si>
  <si>
    <t>Brazeau R. (Nordegg) - KeySpan</t>
  </si>
  <si>
    <t>Caroline (North) 1-11 - BP Canada</t>
  </si>
  <si>
    <t>Caroline (South) 4-20 - BP Canada</t>
  </si>
  <si>
    <t>Crossfield (Balzac) - Nexen</t>
  </si>
  <si>
    <t>Gold Creek - CNRL</t>
  </si>
  <si>
    <t>Rosevear (North) - Suncor</t>
  </si>
  <si>
    <t>Rosevear (South) - Suncor</t>
  </si>
  <si>
    <t>Strachan (Ram River) - Husky</t>
  </si>
  <si>
    <t>Sturgeon Lk. - Paramount</t>
  </si>
  <si>
    <t>Windfall (West Whitecourt) - BP Canada</t>
  </si>
  <si>
    <t>Ansell (Galloway) - CNRL</t>
  </si>
  <si>
    <t xml:space="preserve">Bantry - AltaGas   </t>
  </si>
  <si>
    <t>Bellshill Lake - Viking Energy</t>
  </si>
  <si>
    <t>Big Bend - CNRL</t>
  </si>
  <si>
    <t>Bigoray - PennWest</t>
  </si>
  <si>
    <t>Bittern Lake - CNRL</t>
  </si>
  <si>
    <t>Boundary Lake S - PennWest</t>
  </si>
  <si>
    <t>Boundary Lake S - Talisman</t>
  </si>
  <si>
    <t>Carson Creek - ExxonMobil</t>
  </si>
  <si>
    <t>Enchant - Vista Midstream</t>
  </si>
  <si>
    <t>Forestburg - Signalta</t>
  </si>
  <si>
    <t>Greencourt - CNRL</t>
  </si>
  <si>
    <t>Harmattan - Elkton-Bonavista</t>
  </si>
  <si>
    <t>Judy Creek - Pengrowth</t>
  </si>
  <si>
    <t>Kaybob - Paramount</t>
  </si>
  <si>
    <t>Killam (Sedgewick) - AltaGas</t>
  </si>
  <si>
    <t>Leduc - Woodbend - Imperial</t>
  </si>
  <si>
    <t>Little Bow (Travers) - ConocoPhillips</t>
  </si>
  <si>
    <t>Retlaw (Turin) - Vista Midstream</t>
  </si>
  <si>
    <t>Spirit River - Bonavista</t>
  </si>
  <si>
    <t>Strome - CNRL</t>
  </si>
  <si>
    <t xml:space="preserve">Sylvan Lake - NAL Resources  </t>
  </si>
  <si>
    <t xml:space="preserve">Virginia Hills (Hope Creek) - Apache   </t>
  </si>
  <si>
    <t xml:space="preserve">West Drumheller - Acclaim </t>
  </si>
  <si>
    <t>Whitecourt - Shining Bank</t>
  </si>
  <si>
    <t>Wilson Creek - Imperial</t>
  </si>
  <si>
    <t xml:space="preserve">Wilson Creek - Petro-Canada  </t>
  </si>
  <si>
    <t>Boundary Lk S (Clear Hills) - CNRL</t>
  </si>
  <si>
    <t>Eaglesham - (West Culp) Devon</t>
  </si>
  <si>
    <t>Kelsey (Rosalind) - Thunder</t>
  </si>
  <si>
    <t>Basing (Hanlan Robb) - Petro-Canada</t>
  </si>
  <si>
    <t>Campbell-Namao (Carbondale) - Atco Midstream</t>
  </si>
  <si>
    <t>Brazeau R. - KeySpan           </t>
  </si>
  <si>
    <t>Bantry - AltaGas                </t>
  </si>
  <si>
    <t>Wilson Creek - Petro-Canada     </t>
  </si>
  <si>
    <t>    Okotoks (Mazeppa) - Border Midstream         </t>
  </si>
  <si>
    <t>    Sylvan Lake - NAL Resources     </t>
  </si>
  <si>
    <t>    Bantry - EnCana                 </t>
  </si>
  <si>
    <t>Jumping Pound  - Shell</t>
  </si>
  <si>
    <t>Okotoks - Border Midstream</t>
  </si>
  <si>
    <t>Rosevear (North) - Suncor*</t>
  </si>
  <si>
    <t>Rosevear (South) - Suncor*</t>
  </si>
  <si>
    <t>Harmattan - Solex</t>
  </si>
  <si>
    <t>Rainbow  - Gibson</t>
  </si>
  <si>
    <t>Savanna Ck. (Coleman) - Northstar</t>
  </si>
  <si>
    <t>Provost (Thompson Lk) - Husky</t>
  </si>
  <si>
    <t>* Annual sulphur inlet.</t>
  </si>
  <si>
    <t>** Husky Rainbow became an AGI facility in Jan/02.  Injected volumes were 81.4 t/d for 2002.</t>
  </si>
  <si>
    <t>Leduc-Woodbend (Calmar) - Midcoast Canada</t>
  </si>
  <si>
    <t xml:space="preserve">Vulcan (Long Coulee) - ConocoPhillips    </t>
  </si>
  <si>
    <t>* Plant consolidation.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</si>
</sst>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0.0"/>
    <numFmt numFmtId="169" formatCode="#,##0.0"/>
    <numFmt numFmtId="170" formatCode="mmm\-yyyy"/>
    <numFmt numFmtId="171" formatCode="mmmm\-yy"/>
    <numFmt numFmtId="172" formatCode="dd\-mmm\-yy"/>
    <numFmt numFmtId="173" formatCode="_(* #,##0_);_(* \(#,##0\);_(* &quot;-&quot;??_);_(@_)"/>
    <numFmt numFmtId="174" formatCode="#,##0.000"/>
    <numFmt numFmtId="175" formatCode="0.0%"/>
    <numFmt numFmtId="176" formatCode="0.00000000"/>
    <numFmt numFmtId="177" formatCode="0.0000"/>
    <numFmt numFmtId="178" formatCode="0.000"/>
    <numFmt numFmtId="179" formatCode="_(* #,##0.000_);_(* \(#,##0.000\);_(* &quot;-&quot;??_);_(@_)"/>
    <numFmt numFmtId="180" formatCode="_(* #,##0.0_);_(* \(#,##0.0\);_(* &quot;-&quot;?_);_(@_)"/>
    <numFmt numFmtId="181" formatCode="0.0000000000"/>
    <numFmt numFmtId="182" formatCode="0.000000000"/>
    <numFmt numFmtId="183" formatCode="0.0000000"/>
    <numFmt numFmtId="184" formatCode="0.000000"/>
    <numFmt numFmtId="185" formatCode="0.00000"/>
    <numFmt numFmtId="186" formatCode="#,##0.0_);\(#,##0.0\)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3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right" wrapText="1"/>
    </xf>
    <xf numFmtId="169" fontId="1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left"/>
    </xf>
    <xf numFmtId="0" fontId="6" fillId="0" borderId="0" xfId="0" applyFont="1" applyAlignment="1">
      <alignment/>
    </xf>
    <xf numFmtId="167" fontId="1" fillId="0" borderId="0" xfId="15" applyNumberFormat="1" applyFont="1" applyAlignment="1">
      <alignment/>
    </xf>
    <xf numFmtId="0" fontId="18" fillId="0" borderId="0" xfId="0" applyFont="1" applyAlignment="1">
      <alignment/>
    </xf>
    <xf numFmtId="167" fontId="1" fillId="0" borderId="0" xfId="15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7" fontId="18" fillId="0" borderId="0" xfId="15" applyNumberFormat="1" applyFont="1" applyAlignment="1">
      <alignment/>
    </xf>
    <xf numFmtId="43" fontId="1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7" fontId="7" fillId="0" borderId="0" xfId="15" applyNumberFormat="1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 vertical="top" wrapText="1"/>
    </xf>
    <xf numFmtId="168" fontId="10" fillId="0" borderId="0" xfId="0" applyNumberFormat="1" applyFont="1" applyFill="1" applyAlignment="1">
      <alignment horizontal="center" vertical="top" wrapText="1"/>
    </xf>
    <xf numFmtId="175" fontId="10" fillId="0" borderId="0" xfId="21" applyNumberFormat="1" applyFont="1" applyFill="1" applyAlignment="1">
      <alignment horizontal="center" vertical="top" wrapText="1"/>
    </xf>
    <xf numFmtId="167" fontId="10" fillId="0" borderId="0" xfId="15" applyNumberFormat="1" applyFont="1" applyFill="1" applyAlignment="1">
      <alignment horizontal="right" vertical="top" wrapText="1"/>
    </xf>
    <xf numFmtId="167" fontId="21" fillId="0" borderId="0" xfId="15" applyNumberFormat="1" applyFont="1" applyFill="1" applyAlignment="1">
      <alignment horizontal="right" vertical="top" wrapText="1"/>
    </xf>
    <xf numFmtId="0" fontId="0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2"/>
    </xf>
    <xf numFmtId="17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13" fillId="0" borderId="0" xfId="0" applyFont="1" applyFill="1" applyAlignment="1">
      <alignment horizontal="left" vertical="top" wrapText="1"/>
    </xf>
    <xf numFmtId="167" fontId="12" fillId="0" borderId="0" xfId="15" applyNumberFormat="1" applyFont="1" applyFill="1" applyAlignment="1">
      <alignment horizontal="right" vertical="top" wrapText="1"/>
    </xf>
    <xf numFmtId="172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3" fontId="0" fillId="0" borderId="0" xfId="15" applyNumberFormat="1" applyFont="1" applyAlignment="1">
      <alignment/>
    </xf>
    <xf numFmtId="167" fontId="0" fillId="0" borderId="0" xfId="15" applyNumberFormat="1" applyFont="1" applyAlignment="1">
      <alignment/>
    </xf>
    <xf numFmtId="9" fontId="0" fillId="0" borderId="0" xfId="21" applyFont="1" applyAlignment="1">
      <alignment/>
    </xf>
    <xf numFmtId="167" fontId="0" fillId="0" borderId="0" xfId="15" applyNumberFormat="1" applyFont="1" applyAlignment="1">
      <alignment horizontal="right"/>
    </xf>
    <xf numFmtId="0" fontId="0" fillId="0" borderId="0" xfId="15" applyNumberFormat="1" applyFont="1" applyAlignment="1">
      <alignment/>
    </xf>
    <xf numFmtId="9" fontId="0" fillId="0" borderId="0" xfId="21" applyFont="1" applyAlignment="1">
      <alignment horizontal="right"/>
    </xf>
    <xf numFmtId="175" fontId="0" fillId="0" borderId="0" xfId="21" applyNumberFormat="1" applyFont="1" applyAlignment="1">
      <alignment/>
    </xf>
    <xf numFmtId="180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7" fontId="7" fillId="0" borderId="0" xfId="15" applyNumberFormat="1" applyFont="1" applyAlignment="1">
      <alignment horizontal="right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68" fontId="13" fillId="0" borderId="0" xfId="0" applyNumberFormat="1" applyFont="1" applyFill="1" applyAlignment="1">
      <alignment horizontal="center" vertical="top" wrapText="1"/>
    </xf>
    <xf numFmtId="175" fontId="13" fillId="0" borderId="0" xfId="21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67" fontId="13" fillId="0" borderId="0" xfId="15" applyNumberFormat="1" applyFont="1" applyFill="1" applyAlignment="1">
      <alignment horizontal="right" vertical="top" wrapText="1"/>
    </xf>
    <xf numFmtId="0" fontId="14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43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167" fontId="12" fillId="0" borderId="0" xfId="15" applyNumberFormat="1" applyFont="1" applyFill="1" applyAlignment="1">
      <alignment/>
    </xf>
    <xf numFmtId="175" fontId="12" fillId="0" borderId="0" xfId="21" applyNumberFormat="1" applyFont="1" applyFill="1" applyAlignment="1">
      <alignment/>
    </xf>
    <xf numFmtId="0" fontId="13" fillId="0" borderId="0" xfId="0" applyFont="1" applyFill="1" applyBorder="1" applyAlignment="1">
      <alignment horizontal="left" vertical="top" wrapText="1"/>
    </xf>
    <xf numFmtId="167" fontId="12" fillId="0" borderId="0" xfId="15" applyNumberFormat="1" applyFont="1" applyAlignment="1">
      <alignment horizontal="right"/>
    </xf>
    <xf numFmtId="167" fontId="12" fillId="0" borderId="0" xfId="15" applyNumberFormat="1" applyFont="1" applyAlignment="1">
      <alignment/>
    </xf>
    <xf numFmtId="175" fontId="12" fillId="0" borderId="0" xfId="21" applyNumberFormat="1" applyFont="1" applyAlignment="1">
      <alignment/>
    </xf>
    <xf numFmtId="167" fontId="12" fillId="0" borderId="0" xfId="15" applyNumberFormat="1" applyFont="1" applyBorder="1" applyAlignment="1">
      <alignment/>
    </xf>
    <xf numFmtId="167" fontId="13" fillId="0" borderId="0" xfId="15" applyNumberFormat="1" applyFont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7" fontId="12" fillId="0" borderId="0" xfId="15" applyNumberFormat="1" applyFont="1" applyFill="1" applyAlignment="1">
      <alignment horizontal="right"/>
    </xf>
    <xf numFmtId="168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175" fontId="12" fillId="0" borderId="0" xfId="21" applyNumberFormat="1" applyFont="1" applyAlignment="1">
      <alignment horizontal="right"/>
    </xf>
    <xf numFmtId="43" fontId="7" fillId="0" borderId="0" xfId="0" applyNumberFormat="1" applyFont="1" applyAlignment="1">
      <alignment/>
    </xf>
    <xf numFmtId="175" fontId="7" fillId="0" borderId="0" xfId="21" applyNumberFormat="1" applyFont="1" applyAlignment="1">
      <alignment/>
    </xf>
    <xf numFmtId="167" fontId="6" fillId="0" borderId="0" xfId="15" applyNumberFormat="1" applyFont="1" applyAlignment="1">
      <alignment/>
    </xf>
    <xf numFmtId="9" fontId="6" fillId="0" borderId="0" xfId="21" applyFont="1" applyAlignment="1">
      <alignment/>
    </xf>
    <xf numFmtId="180" fontId="6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" fontId="12" fillId="0" borderId="0" xfId="0" applyNumberFormat="1" applyFont="1" applyFill="1" applyAlignment="1">
      <alignment horizontal="left"/>
    </xf>
    <xf numFmtId="2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2" fontId="21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8" fontId="12" fillId="0" borderId="0" xfId="0" applyNumberFormat="1" applyFont="1" applyFill="1" applyAlignment="1">
      <alignment horizontal="center" vertical="top" wrapText="1"/>
    </xf>
    <xf numFmtId="175" fontId="12" fillId="0" borderId="0" xfId="21" applyNumberFormat="1" applyFont="1" applyFill="1" applyAlignment="1">
      <alignment horizontal="center" vertical="top" wrapText="1"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43" fontId="12" fillId="0" borderId="0" xfId="0" applyNumberFormat="1" applyFont="1" applyAlignment="1">
      <alignment/>
    </xf>
    <xf numFmtId="9" fontId="0" fillId="0" borderId="0" xfId="21" applyFont="1" applyFill="1" applyAlignment="1">
      <alignment/>
    </xf>
    <xf numFmtId="0" fontId="0" fillId="0" borderId="0" xfId="15" applyNumberFormat="1" applyFont="1" applyFill="1" applyAlignment="1">
      <alignment/>
    </xf>
    <xf numFmtId="9" fontId="0" fillId="0" borderId="0" xfId="21" applyFont="1" applyFill="1" applyAlignment="1">
      <alignment horizontal="right"/>
    </xf>
    <xf numFmtId="9" fontId="18" fillId="0" borderId="0" xfId="21" applyFont="1" applyFill="1" applyAlignment="1">
      <alignment/>
    </xf>
    <xf numFmtId="9" fontId="6" fillId="0" borderId="0" xfId="21" applyFont="1" applyFill="1" applyAlignment="1">
      <alignment/>
    </xf>
    <xf numFmtId="9" fontId="7" fillId="0" borderId="0" xfId="21" applyFont="1" applyFill="1" applyAlignment="1">
      <alignment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left"/>
    </xf>
    <xf numFmtId="0" fontId="1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67" fontId="21" fillId="0" borderId="0" xfId="15" applyNumberFormat="1" applyFont="1" applyFill="1" applyBorder="1" applyAlignment="1">
      <alignment horizontal="right" vertical="top" wrapText="1"/>
    </xf>
    <xf numFmtId="167" fontId="10" fillId="0" borderId="0" xfId="15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2"/>
    </xf>
    <xf numFmtId="0" fontId="10" fillId="0" borderId="1" xfId="0" applyFont="1" applyBorder="1" applyAlignment="1">
      <alignment horizontal="left" indent="2"/>
    </xf>
    <xf numFmtId="0" fontId="2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21" fillId="0" borderId="1" xfId="0" applyFont="1" applyBorder="1" applyAlignment="1">
      <alignment horizontal="left" indent="2"/>
    </xf>
    <xf numFmtId="0" fontId="21" fillId="0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/>
    </xf>
    <xf numFmtId="172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67" fontId="1" fillId="0" borderId="1" xfId="15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167" fontId="0" fillId="0" borderId="1" xfId="15" applyNumberFormat="1" applyFont="1" applyBorder="1" applyAlignment="1">
      <alignment horizontal="right"/>
    </xf>
    <xf numFmtId="167" fontId="0" fillId="0" borderId="1" xfId="15" applyNumberFormat="1" applyFont="1" applyBorder="1" applyAlignment="1">
      <alignment/>
    </xf>
    <xf numFmtId="0" fontId="18" fillId="0" borderId="0" xfId="0" applyFont="1" applyBorder="1" applyAlignment="1">
      <alignment/>
    </xf>
    <xf numFmtId="167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7" fontId="0" fillId="0" borderId="0" xfId="15" applyNumberFormat="1" applyFont="1" applyBorder="1" applyAlignment="1">
      <alignment horizontal="right"/>
    </xf>
    <xf numFmtId="175" fontId="0" fillId="0" borderId="1" xfId="21" applyNumberFormat="1" applyFont="1" applyBorder="1" applyAlignment="1">
      <alignment/>
    </xf>
    <xf numFmtId="0" fontId="18" fillId="0" borderId="2" xfId="0" applyFont="1" applyBorder="1" applyAlignment="1">
      <alignment/>
    </xf>
    <xf numFmtId="167" fontId="18" fillId="0" borderId="2" xfId="15" applyNumberFormat="1" applyFont="1" applyBorder="1" applyAlignment="1">
      <alignment horizontal="right"/>
    </xf>
    <xf numFmtId="167" fontId="18" fillId="0" borderId="2" xfId="15" applyNumberFormat="1" applyFont="1" applyBorder="1" applyAlignment="1">
      <alignment/>
    </xf>
    <xf numFmtId="167" fontId="12" fillId="0" borderId="0" xfId="15" applyNumberFormat="1" applyFont="1" applyFill="1" applyBorder="1" applyAlignment="1">
      <alignment horizontal="right"/>
    </xf>
    <xf numFmtId="167" fontId="12" fillId="0" borderId="0" xfId="15" applyNumberFormat="1" applyFont="1" applyFill="1" applyBorder="1" applyAlignment="1">
      <alignment/>
    </xf>
    <xf numFmtId="175" fontId="12" fillId="0" borderId="0" xfId="21" applyNumberFormat="1" applyFont="1" applyFill="1" applyBorder="1" applyAlignment="1">
      <alignment/>
    </xf>
    <xf numFmtId="43" fontId="12" fillId="0" borderId="0" xfId="0" applyNumberFormat="1" applyFont="1" applyBorder="1" applyAlignment="1">
      <alignment/>
    </xf>
    <xf numFmtId="0" fontId="18" fillId="0" borderId="2" xfId="0" applyFont="1" applyFill="1" applyBorder="1" applyAlignment="1">
      <alignment/>
    </xf>
    <xf numFmtId="43" fontId="18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Font="1" applyFill="1" applyBorder="1" applyAlignment="1">
      <alignment/>
    </xf>
    <xf numFmtId="43" fontId="13" fillId="0" borderId="2" xfId="0" applyNumberFormat="1" applyFont="1" applyBorder="1" applyAlignment="1">
      <alignment/>
    </xf>
    <xf numFmtId="0" fontId="18" fillId="0" borderId="2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43" fontId="6" fillId="0" borderId="1" xfId="0" applyNumberFormat="1" applyFont="1" applyBorder="1" applyAlignment="1">
      <alignment/>
    </xf>
    <xf numFmtId="0" fontId="9" fillId="0" borderId="2" xfId="0" applyFont="1" applyFill="1" applyBorder="1" applyAlignment="1">
      <alignment horizontal="center"/>
    </xf>
    <xf numFmtId="0" fontId="0" fillId="0" borderId="0" xfId="0" applyNumberFormat="1" applyFont="1" applyAlignment="1" quotePrefix="1">
      <alignment horizontal="center"/>
    </xf>
    <xf numFmtId="43" fontId="12" fillId="0" borderId="0" xfId="0" applyNumberFormat="1" applyFont="1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/>
    </xf>
    <xf numFmtId="2" fontId="12" fillId="0" borderId="0" xfId="15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86" fontId="12" fillId="0" borderId="0" xfId="15" applyNumberFormat="1" applyFont="1" applyFill="1" applyAlignment="1">
      <alignment horizontal="center"/>
    </xf>
    <xf numFmtId="186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2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/>
    </xf>
    <xf numFmtId="39" fontId="12" fillId="0" borderId="0" xfId="0" applyNumberFormat="1" applyFont="1" applyAlignment="1">
      <alignment/>
    </xf>
    <xf numFmtId="168" fontId="12" fillId="0" borderId="0" xfId="15" applyNumberFormat="1" applyFont="1" applyAlignment="1">
      <alignment horizontal="right"/>
    </xf>
    <xf numFmtId="167" fontId="13" fillId="0" borderId="0" xfId="15" applyNumberFormat="1" applyFont="1" applyAlignment="1">
      <alignment horizontal="center"/>
    </xf>
    <xf numFmtId="0" fontId="13" fillId="0" borderId="0" xfId="0" applyFont="1" applyAlignment="1">
      <alignment horizontal="center"/>
    </xf>
    <xf numFmtId="168" fontId="12" fillId="0" borderId="0" xfId="15" applyNumberFormat="1" applyFont="1" applyAlignment="1">
      <alignment/>
    </xf>
    <xf numFmtId="168" fontId="12" fillId="0" borderId="0" xfId="0" applyNumberFormat="1" applyFont="1" applyAlignment="1">
      <alignment/>
    </xf>
    <xf numFmtId="167" fontId="0" fillId="0" borderId="1" xfId="15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69" fontId="0" fillId="0" borderId="2" xfId="15" applyNumberFormat="1" applyFont="1" applyBorder="1" applyAlignment="1">
      <alignment/>
    </xf>
    <xf numFmtId="169" fontId="0" fillId="0" borderId="2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75" fontId="18" fillId="0" borderId="2" xfId="21" applyNumberFormat="1" applyFont="1" applyBorder="1" applyAlignment="1">
      <alignment/>
    </xf>
    <xf numFmtId="168" fontId="12" fillId="0" borderId="0" xfId="0" applyNumberFormat="1" applyFont="1" applyFill="1" applyAlignment="1">
      <alignment/>
    </xf>
    <xf numFmtId="167" fontId="18" fillId="0" borderId="2" xfId="15" applyNumberFormat="1" applyFont="1" applyBorder="1" applyAlignment="1">
      <alignment/>
    </xf>
    <xf numFmtId="167" fontId="0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168" fontId="12" fillId="0" borderId="0" xfId="0" applyNumberFormat="1" applyFont="1" applyFill="1" applyAlignment="1">
      <alignment horizontal="center" wrapText="1"/>
    </xf>
    <xf numFmtId="175" fontId="12" fillId="0" borderId="0" xfId="21" applyNumberFormat="1" applyFont="1" applyFill="1" applyAlignment="1">
      <alignment horizontal="center" wrapText="1"/>
    </xf>
    <xf numFmtId="167" fontId="12" fillId="0" borderId="0" xfId="15" applyNumberFormat="1" applyFont="1" applyFill="1" applyAlignment="1">
      <alignment horizontal="right" wrapText="1"/>
    </xf>
    <xf numFmtId="167" fontId="12" fillId="0" borderId="0" xfId="15" applyNumberFormat="1" applyFont="1" applyFill="1" applyAlignment="1">
      <alignment horizontal="center" wrapText="1"/>
    </xf>
    <xf numFmtId="0" fontId="19" fillId="0" borderId="0" xfId="0" applyFont="1" applyFill="1" applyAlignment="1">
      <alignment horizontal="left" vertical="top" wrapText="1" indent="1"/>
    </xf>
    <xf numFmtId="0" fontId="12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left" indent="1"/>
    </xf>
    <xf numFmtId="169" fontId="19" fillId="0" borderId="0" xfId="0" applyNumberFormat="1" applyFont="1" applyAlignment="1">
      <alignment horizontal="left"/>
    </xf>
    <xf numFmtId="169" fontId="1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5"/>
  <sheetViews>
    <sheetView tabSelected="1" zoomScale="75" zoomScaleNormal="75" workbookViewId="0" topLeftCell="A1">
      <selection activeCell="E15" sqref="E15"/>
    </sheetView>
  </sheetViews>
  <sheetFormatPr defaultColWidth="9.140625" defaultRowHeight="12.75"/>
  <cols>
    <col min="1" max="1" width="5.7109375" style="103" customWidth="1"/>
    <col min="2" max="2" width="48.8515625" style="43" customWidth="1"/>
    <col min="3" max="3" width="8.7109375" style="41" customWidth="1"/>
    <col min="4" max="4" width="24.421875" style="42" bestFit="1" customWidth="1"/>
    <col min="5" max="5" width="18.421875" style="42" bestFit="1" customWidth="1"/>
    <col min="6" max="6" width="21.8515625" style="43" bestFit="1" customWidth="1"/>
    <col min="7" max="7" width="21.8515625" style="88" bestFit="1" customWidth="1"/>
    <col min="8" max="8" width="23.8515625" style="100" bestFit="1" customWidth="1"/>
    <col min="9" max="9" width="20.7109375" style="71" customWidth="1"/>
    <col min="10" max="10" width="4.7109375" style="71" bestFit="1" customWidth="1"/>
    <col min="11" max="11" width="54.00390625" style="71" bestFit="1" customWidth="1"/>
    <col min="12" max="12" width="6.57421875" style="71" bestFit="1" customWidth="1"/>
    <col min="13" max="13" width="20.8515625" style="101" bestFit="1" customWidth="1"/>
    <col min="14" max="14" width="14.28125" style="101" customWidth="1"/>
    <col min="15" max="16" width="9.140625" style="71" customWidth="1"/>
    <col min="17" max="17" width="3.140625" style="71" bestFit="1" customWidth="1"/>
    <col min="18" max="18" width="4.7109375" style="71" bestFit="1" customWidth="1"/>
    <col min="19" max="19" width="49.8515625" style="71" customWidth="1"/>
    <col min="20" max="20" width="12.7109375" style="102" bestFit="1" customWidth="1"/>
    <col min="21" max="21" width="19.7109375" style="71" bestFit="1" customWidth="1"/>
    <col min="22" max="22" width="13.140625" style="71" bestFit="1" customWidth="1"/>
    <col min="23" max="23" width="13.7109375" style="71" bestFit="1" customWidth="1"/>
    <col min="24" max="24" width="13.140625" style="71" bestFit="1" customWidth="1"/>
    <col min="25" max="26" width="9.140625" style="71" customWidth="1"/>
    <col min="27" max="27" width="3.57421875" style="71" bestFit="1" customWidth="1"/>
    <col min="28" max="28" width="9.140625" style="71" customWidth="1"/>
    <col min="29" max="29" width="44.7109375" style="71" bestFit="1" customWidth="1"/>
    <col min="30" max="16384" width="9.140625" style="71" customWidth="1"/>
  </cols>
  <sheetData>
    <row r="1" spans="1:18" ht="20.25">
      <c r="A1" s="183" t="s">
        <v>156</v>
      </c>
      <c r="B1" s="105"/>
      <c r="C1" s="120"/>
      <c r="D1" s="113"/>
      <c r="E1" s="113"/>
      <c r="J1" s="182" t="s">
        <v>161</v>
      </c>
      <c r="R1" s="182" t="s">
        <v>174</v>
      </c>
    </row>
    <row r="2" spans="1:23" ht="16.5">
      <c r="A2" s="155"/>
      <c r="B2" s="99"/>
      <c r="C2" s="156"/>
      <c r="D2" s="157"/>
      <c r="E2" s="157"/>
      <c r="F2" s="99"/>
      <c r="G2" s="137"/>
      <c r="H2" s="31"/>
      <c r="U2" s="101"/>
      <c r="V2" s="101"/>
      <c r="W2" s="101"/>
    </row>
    <row r="3" spans="1:23" s="108" customFormat="1" ht="20.25">
      <c r="A3" s="104"/>
      <c r="B3" s="105"/>
      <c r="C3" s="106"/>
      <c r="D3" s="107"/>
      <c r="E3" s="107" t="s">
        <v>86</v>
      </c>
      <c r="F3" s="106"/>
      <c r="G3" s="106"/>
      <c r="H3" s="154"/>
      <c r="K3" s="41"/>
      <c r="L3" s="42"/>
      <c r="M3" s="101"/>
      <c r="N3" s="101"/>
      <c r="O3" s="71"/>
      <c r="P3" s="71"/>
      <c r="Q3" s="71"/>
      <c r="T3" s="106"/>
      <c r="U3" s="109"/>
      <c r="V3" s="109"/>
      <c r="W3" s="109"/>
    </row>
    <row r="4" spans="1:24" s="108" customFormat="1" ht="20.25">
      <c r="A4" s="104"/>
      <c r="B4" s="105"/>
      <c r="D4" s="107" t="s">
        <v>83</v>
      </c>
      <c r="E4" s="107" t="s">
        <v>87</v>
      </c>
      <c r="F4" s="111" t="s">
        <v>135</v>
      </c>
      <c r="G4" s="111" t="s">
        <v>8</v>
      </c>
      <c r="K4" s="106"/>
      <c r="M4" s="107" t="s">
        <v>83</v>
      </c>
      <c r="O4" s="71"/>
      <c r="P4" s="71"/>
      <c r="Q4" s="71"/>
      <c r="U4" s="107" t="s">
        <v>84</v>
      </c>
      <c r="V4" s="106"/>
      <c r="W4" s="106"/>
      <c r="X4" s="107">
        <v>2002</v>
      </c>
    </row>
    <row r="5" spans="1:33" s="108" customFormat="1" ht="20.25">
      <c r="A5" s="104"/>
      <c r="B5" s="105"/>
      <c r="D5" s="107" t="s">
        <v>84</v>
      </c>
      <c r="E5" s="107" t="s">
        <v>5</v>
      </c>
      <c r="F5" s="111" t="s">
        <v>5</v>
      </c>
      <c r="G5" s="111" t="s">
        <v>110</v>
      </c>
      <c r="H5" s="111" t="s">
        <v>111</v>
      </c>
      <c r="M5" s="107" t="s">
        <v>84</v>
      </c>
      <c r="N5" s="111" t="s">
        <v>5</v>
      </c>
      <c r="O5" s="111"/>
      <c r="P5" s="111"/>
      <c r="U5" s="107" t="s">
        <v>94</v>
      </c>
      <c r="V5" s="111" t="s">
        <v>5</v>
      </c>
      <c r="W5" s="111">
        <v>2002</v>
      </c>
      <c r="X5" s="107" t="s">
        <v>48</v>
      </c>
      <c r="Y5" s="71"/>
      <c r="Z5" s="71"/>
      <c r="AD5" s="71"/>
      <c r="AE5" s="71"/>
      <c r="AF5" s="71"/>
      <c r="AG5" s="71"/>
    </row>
    <row r="6" spans="1:33" s="108" customFormat="1" ht="20.25">
      <c r="A6" s="104"/>
      <c r="B6" s="105"/>
      <c r="C6" s="107" t="s">
        <v>92</v>
      </c>
      <c r="D6" s="107" t="s">
        <v>85</v>
      </c>
      <c r="E6" s="107" t="s">
        <v>88</v>
      </c>
      <c r="F6" s="111" t="s">
        <v>6</v>
      </c>
      <c r="G6" s="111" t="s">
        <v>91</v>
      </c>
      <c r="H6" s="111" t="s">
        <v>9</v>
      </c>
      <c r="I6" s="113"/>
      <c r="L6" s="107" t="s">
        <v>92</v>
      </c>
      <c r="M6" s="107" t="s">
        <v>85</v>
      </c>
      <c r="N6" s="111" t="s">
        <v>6</v>
      </c>
      <c r="O6" s="111"/>
      <c r="P6" s="111"/>
      <c r="T6" s="107" t="s">
        <v>92</v>
      </c>
      <c r="U6" s="107" t="s">
        <v>95</v>
      </c>
      <c r="V6" s="111" t="s">
        <v>6</v>
      </c>
      <c r="W6" s="111" t="s">
        <v>93</v>
      </c>
      <c r="X6" s="111" t="s">
        <v>130</v>
      </c>
      <c r="Y6" s="71"/>
      <c r="Z6" s="71"/>
      <c r="AD6" s="71"/>
      <c r="AE6" s="71"/>
      <c r="AF6" s="71"/>
      <c r="AG6" s="71"/>
    </row>
    <row r="7" spans="1:24" s="108" customFormat="1" ht="20.25">
      <c r="A7" s="104"/>
      <c r="B7" s="105"/>
      <c r="C7" s="107" t="s">
        <v>14</v>
      </c>
      <c r="D7" s="107" t="s">
        <v>59</v>
      </c>
      <c r="E7" s="107" t="s">
        <v>59</v>
      </c>
      <c r="F7" s="111" t="s">
        <v>139</v>
      </c>
      <c r="G7" s="111" t="s">
        <v>139</v>
      </c>
      <c r="H7" s="111" t="s">
        <v>140</v>
      </c>
      <c r="I7" s="109"/>
      <c r="K7" s="106"/>
      <c r="L7" s="107" t="s">
        <v>14</v>
      </c>
      <c r="M7" s="107" t="s">
        <v>59</v>
      </c>
      <c r="N7" s="111" t="s">
        <v>139</v>
      </c>
      <c r="O7" s="112"/>
      <c r="P7" s="112"/>
      <c r="T7" s="107" t="s">
        <v>14</v>
      </c>
      <c r="U7" s="107" t="s">
        <v>59</v>
      </c>
      <c r="V7" s="111" t="s">
        <v>139</v>
      </c>
      <c r="W7" s="111" t="s">
        <v>139</v>
      </c>
      <c r="X7" s="111" t="s">
        <v>139</v>
      </c>
    </row>
    <row r="8" spans="1:24" s="108" customFormat="1" ht="21" thickBot="1">
      <c r="A8" s="159" t="s">
        <v>10</v>
      </c>
      <c r="B8" s="158"/>
      <c r="C8" s="114"/>
      <c r="D8" s="115"/>
      <c r="E8" s="115"/>
      <c r="F8" s="116"/>
      <c r="G8" s="117"/>
      <c r="H8" s="114"/>
      <c r="J8" s="168" t="s">
        <v>36</v>
      </c>
      <c r="K8" s="115"/>
      <c r="L8" s="169"/>
      <c r="M8" s="119"/>
      <c r="N8" s="119"/>
      <c r="O8" s="111"/>
      <c r="P8" s="111"/>
      <c r="R8" s="168" t="s">
        <v>141</v>
      </c>
      <c r="S8" s="114"/>
      <c r="T8" s="171"/>
      <c r="U8" s="117"/>
      <c r="V8" s="117"/>
      <c r="W8" s="117"/>
      <c r="X8" s="117"/>
    </row>
    <row r="9" spans="6:33" ht="20.25">
      <c r="F9" s="118"/>
      <c r="M9" s="170"/>
      <c r="N9" s="170"/>
      <c r="O9" s="120"/>
      <c r="P9" s="120"/>
      <c r="Q9" s="74"/>
      <c r="U9" s="108"/>
      <c r="V9" s="108"/>
      <c r="W9" s="108"/>
      <c r="X9" s="108"/>
      <c r="Y9" s="108"/>
      <c r="Z9" s="108"/>
      <c r="AD9" s="108"/>
      <c r="AE9" s="108"/>
      <c r="AF9" s="108"/>
      <c r="AG9" s="108"/>
    </row>
    <row r="10" spans="1:33" ht="28.5">
      <c r="A10" s="78">
        <v>1</v>
      </c>
      <c r="B10" s="264" t="s">
        <v>181</v>
      </c>
      <c r="C10" s="265">
        <v>1108</v>
      </c>
      <c r="D10" s="266">
        <v>98.4</v>
      </c>
      <c r="E10" s="267">
        <v>0.984</v>
      </c>
      <c r="F10" s="269">
        <v>400</v>
      </c>
      <c r="G10" s="268">
        <v>67.3</v>
      </c>
      <c r="H10" s="270" t="s">
        <v>128</v>
      </c>
      <c r="I10" s="121"/>
      <c r="J10" s="122">
        <v>1</v>
      </c>
      <c r="K10" s="77" t="s">
        <v>222</v>
      </c>
      <c r="L10" s="31">
        <v>1360</v>
      </c>
      <c r="M10" s="240">
        <v>98.5</v>
      </c>
      <c r="N10" s="241">
        <v>1270</v>
      </c>
      <c r="O10" s="43"/>
      <c r="P10" s="108"/>
      <c r="R10" s="78">
        <v>1</v>
      </c>
      <c r="S10" s="133" t="s">
        <v>15</v>
      </c>
      <c r="T10" s="135">
        <v>1628</v>
      </c>
      <c r="U10" s="100">
        <v>69.7</v>
      </c>
      <c r="V10" s="242">
        <v>4.65</v>
      </c>
      <c r="W10" s="124">
        <v>0.011233424657534246</v>
      </c>
      <c r="X10" s="124">
        <v>0.7945616438356164</v>
      </c>
      <c r="Y10" s="108"/>
      <c r="Z10" s="108"/>
      <c r="AD10" s="108"/>
      <c r="AE10" s="108"/>
      <c r="AF10" s="108"/>
      <c r="AG10" s="108"/>
    </row>
    <row r="11" spans="1:33" ht="20.25">
      <c r="A11" s="78">
        <v>2</v>
      </c>
      <c r="B11" s="49" t="s">
        <v>182</v>
      </c>
      <c r="C11" s="64">
        <v>1121</v>
      </c>
      <c r="D11" s="131">
        <v>93.5</v>
      </c>
      <c r="E11" s="132">
        <v>0.959</v>
      </c>
      <c r="F11" s="50">
        <v>49.8</v>
      </c>
      <c r="G11" s="50">
        <v>38.1654794520548</v>
      </c>
      <c r="H11" s="271"/>
      <c r="I11" s="125"/>
      <c r="J11" s="78">
        <v>2</v>
      </c>
      <c r="K11" s="77" t="s">
        <v>28</v>
      </c>
      <c r="L11" s="31">
        <v>1045</v>
      </c>
      <c r="M11" s="100" t="s">
        <v>75</v>
      </c>
      <c r="N11" s="91">
        <v>35.6</v>
      </c>
      <c r="O11" s="43"/>
      <c r="P11" s="108"/>
      <c r="R11" s="78">
        <v>2</v>
      </c>
      <c r="S11" s="133" t="s">
        <v>16</v>
      </c>
      <c r="T11" s="135">
        <v>1975</v>
      </c>
      <c r="U11" s="100">
        <v>95.9</v>
      </c>
      <c r="V11" s="123">
        <v>25</v>
      </c>
      <c r="W11" s="124">
        <v>0.2577260273972603</v>
      </c>
      <c r="X11" s="124">
        <v>15.462794520547945</v>
      </c>
      <c r="Y11" s="108"/>
      <c r="Z11" s="108"/>
      <c r="AD11" s="108"/>
      <c r="AE11" s="108"/>
      <c r="AF11" s="108"/>
      <c r="AG11" s="108"/>
    </row>
    <row r="12" spans="1:33" ht="20.25">
      <c r="A12" s="78">
        <v>3</v>
      </c>
      <c r="B12" s="49" t="s">
        <v>77</v>
      </c>
      <c r="C12" s="64">
        <v>1131</v>
      </c>
      <c r="D12" s="131">
        <v>96.5</v>
      </c>
      <c r="E12" s="132">
        <v>0.984</v>
      </c>
      <c r="F12" s="50">
        <v>560</v>
      </c>
      <c r="G12" s="50">
        <v>412.4306849315068</v>
      </c>
      <c r="H12" s="271"/>
      <c r="I12" s="125"/>
      <c r="J12" s="78">
        <v>3</v>
      </c>
      <c r="K12" s="77" t="s">
        <v>29</v>
      </c>
      <c r="L12" s="31">
        <v>1482</v>
      </c>
      <c r="M12" s="240">
        <v>98.4</v>
      </c>
      <c r="N12" s="241" t="s">
        <v>177</v>
      </c>
      <c r="O12" s="43"/>
      <c r="P12" s="108"/>
      <c r="R12" s="78">
        <v>3</v>
      </c>
      <c r="S12" s="133" t="s">
        <v>99</v>
      </c>
      <c r="T12" s="135">
        <v>1357</v>
      </c>
      <c r="U12" s="100">
        <v>95.9</v>
      </c>
      <c r="V12" s="123">
        <v>29.6</v>
      </c>
      <c r="W12" s="124">
        <v>0.01726027397260274</v>
      </c>
      <c r="X12" s="124">
        <v>1.901095890410959</v>
      </c>
      <c r="Y12" s="108"/>
      <c r="Z12" s="108"/>
      <c r="AD12" s="108"/>
      <c r="AE12" s="108"/>
      <c r="AF12" s="108"/>
      <c r="AG12" s="108"/>
    </row>
    <row r="13" spans="1:24" ht="16.5">
      <c r="A13" s="78">
        <v>4</v>
      </c>
      <c r="B13" s="49" t="s">
        <v>183</v>
      </c>
      <c r="C13" s="64">
        <v>1374</v>
      </c>
      <c r="D13" s="131">
        <v>69.7</v>
      </c>
      <c r="E13" s="132">
        <v>0.697</v>
      </c>
      <c r="F13" s="50">
        <v>5</v>
      </c>
      <c r="G13" s="50">
        <v>5.029863013698631</v>
      </c>
      <c r="H13" s="272" t="s">
        <v>136</v>
      </c>
      <c r="I13" s="125"/>
      <c r="J13" s="78">
        <v>4</v>
      </c>
      <c r="K13" s="77" t="s">
        <v>113</v>
      </c>
      <c r="L13" s="31">
        <v>1458</v>
      </c>
      <c r="M13" s="240">
        <v>98.4</v>
      </c>
      <c r="N13" s="67">
        <v>526.8</v>
      </c>
      <c r="O13" s="43"/>
      <c r="R13" s="78">
        <v>4</v>
      </c>
      <c r="S13" s="133" t="s">
        <v>219</v>
      </c>
      <c r="T13" s="135">
        <v>1880</v>
      </c>
      <c r="U13" s="100">
        <v>95.9</v>
      </c>
      <c r="V13" s="123">
        <v>15.35</v>
      </c>
      <c r="W13" s="124">
        <v>0.20328767123287675</v>
      </c>
      <c r="X13" s="124">
        <v>7.761643835616439</v>
      </c>
    </row>
    <row r="14" spans="1:24" ht="16.5">
      <c r="A14" s="78">
        <v>5</v>
      </c>
      <c r="B14" s="49" t="s">
        <v>184</v>
      </c>
      <c r="C14" s="64">
        <v>1104</v>
      </c>
      <c r="D14" s="131">
        <v>85</v>
      </c>
      <c r="E14" s="132">
        <v>0.897</v>
      </c>
      <c r="F14" s="50">
        <v>9.83</v>
      </c>
      <c r="G14" s="50">
        <v>6.781808219178081</v>
      </c>
      <c r="H14" s="271"/>
      <c r="I14" s="125"/>
      <c r="J14" s="78">
        <v>5</v>
      </c>
      <c r="K14" s="77" t="s">
        <v>223</v>
      </c>
      <c r="L14" s="31">
        <v>1638</v>
      </c>
      <c r="M14" s="240">
        <v>69.7</v>
      </c>
      <c r="N14" s="67">
        <v>1.15</v>
      </c>
      <c r="O14" s="43"/>
      <c r="R14" s="78">
        <v>5</v>
      </c>
      <c r="S14" s="134" t="s">
        <v>100</v>
      </c>
      <c r="T14" s="136">
        <v>1738</v>
      </c>
      <c r="U14" s="100">
        <v>95.9</v>
      </c>
      <c r="V14" s="123">
        <v>34.4</v>
      </c>
      <c r="W14" s="124">
        <v>0.03342465753424657</v>
      </c>
      <c r="X14" s="124">
        <v>11.363561643835617</v>
      </c>
    </row>
    <row r="15" spans="1:24" ht="16.5">
      <c r="A15" s="78">
        <v>6</v>
      </c>
      <c r="B15" s="49" t="s">
        <v>96</v>
      </c>
      <c r="C15" s="64">
        <v>1020</v>
      </c>
      <c r="D15" s="131">
        <v>90</v>
      </c>
      <c r="E15" s="132">
        <v>0.982</v>
      </c>
      <c r="F15" s="67" t="s">
        <v>82</v>
      </c>
      <c r="G15" s="50">
        <v>9.51468493150685</v>
      </c>
      <c r="H15" s="271"/>
      <c r="I15" s="125"/>
      <c r="J15" s="78">
        <v>6</v>
      </c>
      <c r="K15" s="77" t="s">
        <v>30</v>
      </c>
      <c r="L15" s="31">
        <v>1662</v>
      </c>
      <c r="M15" s="240">
        <v>99.5</v>
      </c>
      <c r="N15" s="241">
        <v>5450</v>
      </c>
      <c r="O15" s="43"/>
      <c r="R15" s="78">
        <v>6</v>
      </c>
      <c r="S15" s="133" t="s">
        <v>17</v>
      </c>
      <c r="T15" s="135">
        <v>1169</v>
      </c>
      <c r="U15" s="100">
        <v>89.7</v>
      </c>
      <c r="V15" s="123">
        <v>9.9</v>
      </c>
      <c r="W15" s="124">
        <v>0.008493150684931509</v>
      </c>
      <c r="X15" s="124">
        <v>0.8380821917808219</v>
      </c>
    </row>
    <row r="16" spans="1:24" ht="16.5">
      <c r="A16" s="78">
        <v>7</v>
      </c>
      <c r="B16" s="49" t="s">
        <v>185</v>
      </c>
      <c r="C16" s="64">
        <v>1050</v>
      </c>
      <c r="D16" s="131">
        <v>98</v>
      </c>
      <c r="E16" s="132">
        <v>0.985</v>
      </c>
      <c r="F16" s="50">
        <v>1730.1</v>
      </c>
      <c r="G16" s="50">
        <v>414.6427397260274</v>
      </c>
      <c r="H16" s="271"/>
      <c r="I16" s="125"/>
      <c r="J16" s="78">
        <v>7</v>
      </c>
      <c r="K16" s="77" t="s">
        <v>31</v>
      </c>
      <c r="L16" s="31">
        <v>1079</v>
      </c>
      <c r="M16" s="240">
        <v>98.4</v>
      </c>
      <c r="N16" s="67">
        <v>863.8</v>
      </c>
      <c r="O16" s="43"/>
      <c r="R16" s="78">
        <v>7</v>
      </c>
      <c r="S16" s="133" t="s">
        <v>220</v>
      </c>
      <c r="T16" s="135">
        <v>1775</v>
      </c>
      <c r="U16" s="100">
        <v>95.9</v>
      </c>
      <c r="V16" s="124">
        <v>17.2</v>
      </c>
      <c r="W16" s="124">
        <v>0.009863013698630137</v>
      </c>
      <c r="X16" s="124">
        <v>1.7967123287671232</v>
      </c>
    </row>
    <row r="17" spans="1:24" ht="16.5">
      <c r="A17" s="78">
        <v>8</v>
      </c>
      <c r="B17" s="49" t="s">
        <v>70</v>
      </c>
      <c r="C17" s="64">
        <v>1084</v>
      </c>
      <c r="D17" s="131">
        <v>97.9</v>
      </c>
      <c r="E17" s="132">
        <v>0.984</v>
      </c>
      <c r="F17" s="50">
        <v>350</v>
      </c>
      <c r="G17" s="50">
        <v>220.8551506849315</v>
      </c>
      <c r="H17" s="271"/>
      <c r="I17" s="125"/>
      <c r="J17" s="78">
        <v>8</v>
      </c>
      <c r="K17" s="77" t="s">
        <v>97</v>
      </c>
      <c r="L17" s="31">
        <v>1021</v>
      </c>
      <c r="M17" s="240">
        <v>98.4</v>
      </c>
      <c r="N17" s="67">
        <v>404.9</v>
      </c>
      <c r="O17" s="43"/>
      <c r="R17" s="78">
        <v>8</v>
      </c>
      <c r="S17" s="133" t="s">
        <v>18</v>
      </c>
      <c r="T17" s="135">
        <v>1690</v>
      </c>
      <c r="U17" s="100">
        <v>89.7</v>
      </c>
      <c r="V17" s="124">
        <v>7.54</v>
      </c>
      <c r="W17" s="124">
        <v>0.0005753424657534247</v>
      </c>
      <c r="X17" s="124">
        <v>3.3193698630136983</v>
      </c>
    </row>
    <row r="18" spans="1:24" ht="16.5">
      <c r="A18" s="78">
        <v>9</v>
      </c>
      <c r="B18" s="49" t="s">
        <v>186</v>
      </c>
      <c r="C18" s="64">
        <v>1129</v>
      </c>
      <c r="D18" s="131">
        <v>97</v>
      </c>
      <c r="E18" s="132">
        <v>0.983</v>
      </c>
      <c r="F18" s="50">
        <v>100</v>
      </c>
      <c r="G18" s="50">
        <v>64.0827397260274</v>
      </c>
      <c r="H18" s="271"/>
      <c r="I18" s="125"/>
      <c r="J18" s="78">
        <v>9</v>
      </c>
      <c r="K18" s="77" t="s">
        <v>234</v>
      </c>
      <c r="L18" s="31">
        <v>1060</v>
      </c>
      <c r="M18" s="240">
        <v>98.6</v>
      </c>
      <c r="N18" s="67">
        <v>82.7</v>
      </c>
      <c r="O18" s="43"/>
      <c r="R18" s="78">
        <v>9</v>
      </c>
      <c r="S18" s="133" t="s">
        <v>101</v>
      </c>
      <c r="T18" s="135">
        <v>1547</v>
      </c>
      <c r="U18" s="100">
        <v>95.9</v>
      </c>
      <c r="V18" s="124">
        <v>26.46</v>
      </c>
      <c r="W18" s="124">
        <v>0.006301369863013699</v>
      </c>
      <c r="X18" s="124">
        <v>4.43068493150685</v>
      </c>
    </row>
    <row r="19" spans="1:24" ht="16.5">
      <c r="A19" s="78">
        <v>10</v>
      </c>
      <c r="B19" s="49" t="s">
        <v>62</v>
      </c>
      <c r="C19" s="64">
        <v>1037</v>
      </c>
      <c r="D19" s="131">
        <v>96.2</v>
      </c>
      <c r="E19" s="132">
        <v>0.984</v>
      </c>
      <c r="F19" s="50">
        <v>619</v>
      </c>
      <c r="G19" s="50">
        <v>472.057808219178</v>
      </c>
      <c r="H19" s="271"/>
      <c r="I19" s="125"/>
      <c r="J19" s="78">
        <v>10</v>
      </c>
      <c r="K19" s="77" t="s">
        <v>32</v>
      </c>
      <c r="L19" s="31">
        <v>1585</v>
      </c>
      <c r="M19" s="240">
        <v>90</v>
      </c>
      <c r="N19" s="67">
        <v>9.9</v>
      </c>
      <c r="O19" s="43"/>
      <c r="R19" s="78">
        <v>10</v>
      </c>
      <c r="S19" s="133" t="s">
        <v>102</v>
      </c>
      <c r="T19" s="135">
        <v>1668</v>
      </c>
      <c r="U19" s="100">
        <v>98.2</v>
      </c>
      <c r="V19" s="124">
        <v>54.3</v>
      </c>
      <c r="W19" s="124">
        <v>0.05863013698630137</v>
      </c>
      <c r="X19" s="124">
        <v>25.043561643835616</v>
      </c>
    </row>
    <row r="20" spans="1:24" ht="16.5">
      <c r="A20" s="78">
        <v>11</v>
      </c>
      <c r="B20" s="49" t="s">
        <v>63</v>
      </c>
      <c r="C20" s="64">
        <v>1107</v>
      </c>
      <c r="D20" s="131">
        <v>98.4</v>
      </c>
      <c r="E20" s="132">
        <v>0.985</v>
      </c>
      <c r="F20" s="50">
        <v>1107.7</v>
      </c>
      <c r="G20" s="50">
        <v>540.5884931506849</v>
      </c>
      <c r="H20" s="271"/>
      <c r="I20" s="125"/>
      <c r="J20" s="78">
        <v>11</v>
      </c>
      <c r="K20" s="77" t="s">
        <v>119</v>
      </c>
      <c r="L20" s="31">
        <v>1004</v>
      </c>
      <c r="M20" s="240">
        <v>98.3</v>
      </c>
      <c r="N20" s="91">
        <v>150</v>
      </c>
      <c r="O20" s="43"/>
      <c r="R20" s="78">
        <v>11</v>
      </c>
      <c r="S20" s="133" t="s">
        <v>221</v>
      </c>
      <c r="T20" s="135">
        <v>1244</v>
      </c>
      <c r="U20" s="100">
        <v>69.7</v>
      </c>
      <c r="V20" s="124">
        <v>2.5</v>
      </c>
      <c r="W20" s="124">
        <v>0.014684931506849316</v>
      </c>
      <c r="X20" s="124">
        <v>1.5254520547945205</v>
      </c>
    </row>
    <row r="21" spans="1:24" ht="16.5">
      <c r="A21" s="78">
        <v>12</v>
      </c>
      <c r="B21" s="49" t="s">
        <v>65</v>
      </c>
      <c r="C21" s="64">
        <v>1144</v>
      </c>
      <c r="D21" s="131">
        <v>98.1</v>
      </c>
      <c r="E21" s="132">
        <v>0.995</v>
      </c>
      <c r="F21" s="50">
        <v>3629.7</v>
      </c>
      <c r="G21" s="50">
        <v>1009.5915068493148</v>
      </c>
      <c r="H21" s="271"/>
      <c r="I21" s="125"/>
      <c r="J21" s="78">
        <v>12</v>
      </c>
      <c r="K21" s="77" t="s">
        <v>33</v>
      </c>
      <c r="L21" s="31">
        <v>1002</v>
      </c>
      <c r="M21" s="240">
        <v>98.4</v>
      </c>
      <c r="N21" s="91">
        <v>300</v>
      </c>
      <c r="O21" s="43"/>
      <c r="R21" s="78">
        <v>12</v>
      </c>
      <c r="S21" s="133" t="s">
        <v>240</v>
      </c>
      <c r="T21" s="135">
        <v>1676</v>
      </c>
      <c r="U21" s="100">
        <v>95.9</v>
      </c>
      <c r="V21" s="124">
        <v>15.54</v>
      </c>
      <c r="W21" s="124">
        <v>0.01704109589041096</v>
      </c>
      <c r="X21" s="124">
        <v>3.053698630136986</v>
      </c>
    </row>
    <row r="22" spans="1:24" ht="16.5">
      <c r="A22" s="78">
        <v>13</v>
      </c>
      <c r="B22" s="49" t="s">
        <v>78</v>
      </c>
      <c r="C22" s="64">
        <v>1139</v>
      </c>
      <c r="D22" s="131">
        <v>98</v>
      </c>
      <c r="E22" s="132">
        <v>0.983</v>
      </c>
      <c r="F22" s="50">
        <v>165.4</v>
      </c>
      <c r="G22" s="50">
        <v>129.48276712328766</v>
      </c>
      <c r="H22" s="271"/>
      <c r="I22" s="125"/>
      <c r="J22" s="78">
        <v>13</v>
      </c>
      <c r="K22" s="77" t="s">
        <v>34</v>
      </c>
      <c r="L22" s="31">
        <v>1506</v>
      </c>
      <c r="M22" s="240">
        <v>96.5</v>
      </c>
      <c r="N22" s="91">
        <v>49.5</v>
      </c>
      <c r="O22" s="43"/>
      <c r="R22" s="78">
        <v>13</v>
      </c>
      <c r="S22" s="133" t="s">
        <v>19</v>
      </c>
      <c r="T22" s="135">
        <v>1765</v>
      </c>
      <c r="U22" s="100">
        <v>95.9</v>
      </c>
      <c r="V22" s="124">
        <v>19.7</v>
      </c>
      <c r="W22" s="124">
        <v>0.03205479452054795</v>
      </c>
      <c r="X22" s="124">
        <v>4.106027397260274</v>
      </c>
    </row>
    <row r="23" spans="1:24" ht="16.5">
      <c r="A23" s="78">
        <v>14</v>
      </c>
      <c r="B23" s="49" t="s">
        <v>71</v>
      </c>
      <c r="C23" s="64">
        <v>1047</v>
      </c>
      <c r="D23" s="131">
        <v>95.6</v>
      </c>
      <c r="E23" s="132">
        <v>0.959</v>
      </c>
      <c r="F23" s="50">
        <v>39.7</v>
      </c>
      <c r="G23" s="50">
        <v>21.985342465753423</v>
      </c>
      <c r="H23" s="271"/>
      <c r="I23" s="125"/>
      <c r="J23" s="78">
        <v>14</v>
      </c>
      <c r="K23" s="77" t="s">
        <v>106</v>
      </c>
      <c r="L23" s="31">
        <v>1629</v>
      </c>
      <c r="M23" s="240">
        <v>69.7</v>
      </c>
      <c r="N23" s="91">
        <v>2.5</v>
      </c>
      <c r="O23" s="43"/>
      <c r="R23" s="78">
        <v>14</v>
      </c>
      <c r="S23" s="133" t="s">
        <v>120</v>
      </c>
      <c r="T23" s="135">
        <v>1895</v>
      </c>
      <c r="U23" s="100">
        <v>89.7</v>
      </c>
      <c r="V23" s="124">
        <v>10</v>
      </c>
      <c r="W23" s="124">
        <v>0.012328767123287671</v>
      </c>
      <c r="X23" s="124">
        <v>6.241917808219179</v>
      </c>
    </row>
    <row r="24" spans="1:24" ht="16.5">
      <c r="A24" s="78">
        <v>15</v>
      </c>
      <c r="B24" s="49" t="s">
        <v>123</v>
      </c>
      <c r="C24" s="64">
        <v>1530</v>
      </c>
      <c r="D24" s="131">
        <v>98.4</v>
      </c>
      <c r="E24" s="132">
        <v>0.984</v>
      </c>
      <c r="F24" s="50">
        <v>586.6</v>
      </c>
      <c r="G24" s="50">
        <v>263.42876712328757</v>
      </c>
      <c r="H24" s="272" t="s">
        <v>90</v>
      </c>
      <c r="I24" s="125"/>
      <c r="J24" s="78">
        <v>15</v>
      </c>
      <c r="K24" s="77" t="s">
        <v>35</v>
      </c>
      <c r="L24" s="31">
        <v>1134</v>
      </c>
      <c r="M24" s="240">
        <v>98.3</v>
      </c>
      <c r="N24" s="91" t="s">
        <v>126</v>
      </c>
      <c r="O24" s="43"/>
      <c r="R24" s="78">
        <v>15</v>
      </c>
      <c r="S24" s="133" t="s">
        <v>20</v>
      </c>
      <c r="T24" s="135">
        <v>1990</v>
      </c>
      <c r="U24" s="100">
        <v>69.7</v>
      </c>
      <c r="V24" s="124">
        <v>1.9</v>
      </c>
      <c r="W24" s="124">
        <v>0.003287671232876713</v>
      </c>
      <c r="X24" s="124">
        <v>0.08</v>
      </c>
    </row>
    <row r="25" spans="1:24" ht="16.5">
      <c r="A25" s="78">
        <v>16</v>
      </c>
      <c r="B25" s="49" t="s">
        <v>74</v>
      </c>
      <c r="C25" s="64">
        <v>1028</v>
      </c>
      <c r="D25" s="131" t="s">
        <v>75</v>
      </c>
      <c r="E25" s="132">
        <v>0.959</v>
      </c>
      <c r="F25" s="50" t="s">
        <v>125</v>
      </c>
      <c r="G25" s="50">
        <v>3.108465753424658</v>
      </c>
      <c r="H25" s="271"/>
      <c r="I25" s="125"/>
      <c r="J25" s="78">
        <v>16</v>
      </c>
      <c r="K25" s="77" t="s">
        <v>129</v>
      </c>
      <c r="L25" s="31">
        <v>1105</v>
      </c>
      <c r="M25" s="240">
        <v>98.3</v>
      </c>
      <c r="N25" s="67">
        <v>149.4</v>
      </c>
      <c r="O25" s="43"/>
      <c r="R25" s="78">
        <v>16</v>
      </c>
      <c r="S25" s="133" t="s">
        <v>21</v>
      </c>
      <c r="T25" s="135">
        <v>1970</v>
      </c>
      <c r="U25" s="100">
        <v>95.9</v>
      </c>
      <c r="V25" s="124">
        <v>14.53</v>
      </c>
      <c r="W25" s="124">
        <v>0.03</v>
      </c>
      <c r="X25" s="124">
        <v>0.783013698630137</v>
      </c>
    </row>
    <row r="26" spans="1:24" ht="16.5">
      <c r="A26" s="78">
        <v>17</v>
      </c>
      <c r="B26" s="49" t="s">
        <v>187</v>
      </c>
      <c r="C26" s="64">
        <v>1206</v>
      </c>
      <c r="D26" s="131"/>
      <c r="E26" s="132"/>
      <c r="F26" s="88"/>
      <c r="H26" s="272" t="s">
        <v>136</v>
      </c>
      <c r="I26" s="125"/>
      <c r="J26" s="78">
        <v>17</v>
      </c>
      <c r="K26" s="77" t="s">
        <v>80</v>
      </c>
      <c r="L26" s="31">
        <v>1658</v>
      </c>
      <c r="M26" s="240">
        <v>89.7</v>
      </c>
      <c r="N26" s="67">
        <v>9.9</v>
      </c>
      <c r="O26" s="43"/>
      <c r="R26" s="78">
        <v>17</v>
      </c>
      <c r="S26" s="133" t="s">
        <v>142</v>
      </c>
      <c r="T26" s="135">
        <v>1089</v>
      </c>
      <c r="U26" s="100">
        <v>69.7</v>
      </c>
      <c r="V26" s="123">
        <v>1.5</v>
      </c>
      <c r="W26" s="124">
        <v>0.010456520547945205</v>
      </c>
      <c r="X26" s="124">
        <v>0.8599178082191781</v>
      </c>
    </row>
    <row r="27" spans="1:24" ht="16.5">
      <c r="A27" s="78">
        <v>18</v>
      </c>
      <c r="B27" s="49" t="s">
        <v>188</v>
      </c>
      <c r="C27" s="64">
        <v>1268</v>
      </c>
      <c r="D27" s="131">
        <v>95.6</v>
      </c>
      <c r="E27" s="132">
        <v>0.983</v>
      </c>
      <c r="F27" s="50">
        <v>171</v>
      </c>
      <c r="G27" s="50">
        <v>76</v>
      </c>
      <c r="H27" s="272" t="s">
        <v>137</v>
      </c>
      <c r="I27" s="125"/>
      <c r="J27" s="78">
        <v>18</v>
      </c>
      <c r="K27" s="77" t="s">
        <v>148</v>
      </c>
      <c r="L27" s="31">
        <v>1892</v>
      </c>
      <c r="M27" s="240">
        <v>98.4</v>
      </c>
      <c r="N27" s="67">
        <v>483.1</v>
      </c>
      <c r="O27" s="43"/>
      <c r="R27" s="78">
        <v>18</v>
      </c>
      <c r="S27" s="133" t="s">
        <v>103</v>
      </c>
      <c r="T27" s="135">
        <v>1402</v>
      </c>
      <c r="U27" s="100">
        <v>95.9</v>
      </c>
      <c r="V27" s="123" t="s">
        <v>178</v>
      </c>
      <c r="W27" s="124">
        <v>0.025205479452054796</v>
      </c>
      <c r="X27" s="124">
        <v>5.294794520547945</v>
      </c>
    </row>
    <row r="28" spans="1:24" ht="16.5">
      <c r="A28" s="78">
        <v>19</v>
      </c>
      <c r="B28" s="49" t="s">
        <v>68</v>
      </c>
      <c r="C28" s="64">
        <v>1113</v>
      </c>
      <c r="D28" s="131">
        <v>96.5</v>
      </c>
      <c r="E28" s="132">
        <v>0.983</v>
      </c>
      <c r="F28" s="50">
        <v>120</v>
      </c>
      <c r="G28" s="50">
        <v>92.28575342465754</v>
      </c>
      <c r="H28" s="271"/>
      <c r="I28" s="125"/>
      <c r="J28" s="78">
        <v>19</v>
      </c>
      <c r="K28" s="77" t="s">
        <v>236</v>
      </c>
      <c r="L28" s="31">
        <v>1051</v>
      </c>
      <c r="M28" s="240">
        <v>98.6</v>
      </c>
      <c r="N28" s="91">
        <v>800</v>
      </c>
      <c r="O28" s="43"/>
      <c r="R28" s="78">
        <v>19</v>
      </c>
      <c r="S28" s="133" t="s">
        <v>22</v>
      </c>
      <c r="T28" s="135">
        <v>1625</v>
      </c>
      <c r="U28" s="100">
        <v>69.7</v>
      </c>
      <c r="V28" s="124">
        <v>4.2</v>
      </c>
      <c r="W28" s="124">
        <v>0.026986301369863012</v>
      </c>
      <c r="X28" s="124">
        <v>1.6376986301369862</v>
      </c>
    </row>
    <row r="29" spans="1:24" ht="16.5">
      <c r="A29" s="78">
        <v>20</v>
      </c>
      <c r="B29" s="49" t="s">
        <v>189</v>
      </c>
      <c r="C29" s="64">
        <v>1141</v>
      </c>
      <c r="D29" s="131">
        <v>98.1</v>
      </c>
      <c r="E29" s="132">
        <v>0.995</v>
      </c>
      <c r="F29" s="50" t="s">
        <v>176</v>
      </c>
      <c r="G29" s="50">
        <v>2301.767479452055</v>
      </c>
      <c r="H29" s="271"/>
      <c r="I29" s="125"/>
      <c r="J29" s="78">
        <v>20</v>
      </c>
      <c r="K29" s="77" t="s">
        <v>147</v>
      </c>
      <c r="L29" s="31">
        <v>1147</v>
      </c>
      <c r="M29" s="240">
        <v>98.3</v>
      </c>
      <c r="N29" s="67">
        <v>132.2</v>
      </c>
      <c r="O29" s="43"/>
      <c r="R29" s="78">
        <v>20</v>
      </c>
      <c r="S29" s="133" t="s">
        <v>23</v>
      </c>
      <c r="T29" s="135">
        <v>1746</v>
      </c>
      <c r="U29" s="100">
        <v>95.9</v>
      </c>
      <c r="V29" s="124">
        <v>26.2</v>
      </c>
      <c r="W29" s="124">
        <v>0.08630136986301369</v>
      </c>
      <c r="X29" s="124">
        <v>9.053150684931508</v>
      </c>
    </row>
    <row r="30" spans="1:24" ht="16.5">
      <c r="A30" s="78">
        <v>21</v>
      </c>
      <c r="B30" s="49" t="s">
        <v>149</v>
      </c>
      <c r="C30" s="64">
        <v>1133</v>
      </c>
      <c r="D30" s="131">
        <v>98.1</v>
      </c>
      <c r="E30" s="132">
        <v>0.984</v>
      </c>
      <c r="F30" s="50">
        <v>971.1</v>
      </c>
      <c r="G30" s="50">
        <v>264.8868493150685</v>
      </c>
      <c r="H30" s="271"/>
      <c r="I30" s="125"/>
      <c r="J30" s="78">
        <v>21</v>
      </c>
      <c r="K30" s="77" t="s">
        <v>98</v>
      </c>
      <c r="L30" s="31">
        <v>1654</v>
      </c>
      <c r="M30" s="240">
        <v>70</v>
      </c>
      <c r="N30" s="67">
        <v>4.6</v>
      </c>
      <c r="O30" s="43"/>
      <c r="R30" s="78">
        <v>21</v>
      </c>
      <c r="S30" s="133" t="s">
        <v>121</v>
      </c>
      <c r="T30" s="135">
        <v>1698</v>
      </c>
      <c r="U30" s="100">
        <v>89.7</v>
      </c>
      <c r="V30" s="124">
        <v>10</v>
      </c>
      <c r="W30" s="124">
        <v>0.010410958904109589</v>
      </c>
      <c r="X30" s="124">
        <v>5.523561643835616</v>
      </c>
    </row>
    <row r="31" spans="1:24" ht="16.5">
      <c r="A31" s="78">
        <v>22</v>
      </c>
      <c r="B31" s="49" t="s">
        <v>190</v>
      </c>
      <c r="C31" s="64">
        <v>1112</v>
      </c>
      <c r="D31" s="131">
        <v>94</v>
      </c>
      <c r="E31" s="132">
        <v>0.983</v>
      </c>
      <c r="F31" s="50">
        <v>104.2</v>
      </c>
      <c r="G31" s="50">
        <v>40.57317808219178</v>
      </c>
      <c r="H31" s="271"/>
      <c r="I31" s="125"/>
      <c r="J31" s="88"/>
      <c r="M31" s="126"/>
      <c r="N31" s="126"/>
      <c r="O31" s="43"/>
      <c r="R31" s="78">
        <v>22</v>
      </c>
      <c r="S31" s="133" t="s">
        <v>237</v>
      </c>
      <c r="T31" s="135">
        <v>1695</v>
      </c>
      <c r="U31" s="100">
        <v>95.9</v>
      </c>
      <c r="V31" s="124">
        <v>12</v>
      </c>
      <c r="W31" s="124">
        <v>0.043561643835616434</v>
      </c>
      <c r="X31" s="124">
        <v>5.778630136986301</v>
      </c>
    </row>
    <row r="32" spans="1:24" ht="16.5">
      <c r="A32" s="78">
        <v>23</v>
      </c>
      <c r="B32" s="49" t="s">
        <v>11</v>
      </c>
      <c r="C32" s="64">
        <v>1296</v>
      </c>
      <c r="D32" s="131">
        <v>92</v>
      </c>
      <c r="E32" s="132">
        <v>0.959</v>
      </c>
      <c r="F32" s="50">
        <v>25</v>
      </c>
      <c r="G32" s="50">
        <v>17.459452054794518</v>
      </c>
      <c r="H32" s="271"/>
      <c r="I32" s="125"/>
      <c r="J32" s="88"/>
      <c r="K32" s="34" t="s">
        <v>238</v>
      </c>
      <c r="R32" s="78">
        <v>23</v>
      </c>
      <c r="S32" s="133" t="s">
        <v>24</v>
      </c>
      <c r="T32" s="135">
        <v>1964</v>
      </c>
      <c r="U32" s="100">
        <v>89.7</v>
      </c>
      <c r="V32" s="124">
        <v>5.15</v>
      </c>
      <c r="W32" s="124">
        <v>0.018356164383561645</v>
      </c>
      <c r="X32" s="124">
        <v>0.5498630136986301</v>
      </c>
    </row>
    <row r="33" spans="1:24" ht="15.75">
      <c r="A33" s="78">
        <v>24</v>
      </c>
      <c r="B33" s="49" t="s">
        <v>66</v>
      </c>
      <c r="C33" s="64">
        <v>1056</v>
      </c>
      <c r="D33" s="131">
        <v>98.7</v>
      </c>
      <c r="E33" s="132">
        <v>0.995</v>
      </c>
      <c r="F33" s="50">
        <v>3148</v>
      </c>
      <c r="G33" s="50">
        <v>2099.594794520548</v>
      </c>
      <c r="H33" s="271"/>
      <c r="I33" s="125"/>
      <c r="J33" s="88"/>
      <c r="K33" s="137" t="s">
        <v>239</v>
      </c>
      <c r="R33" s="78">
        <v>24</v>
      </c>
      <c r="S33" s="133" t="s">
        <v>25</v>
      </c>
      <c r="T33" s="135">
        <v>1155</v>
      </c>
      <c r="U33" s="100">
        <v>95.9</v>
      </c>
      <c r="V33" s="123" t="s">
        <v>179</v>
      </c>
      <c r="W33" s="124">
        <v>0.4</v>
      </c>
      <c r="X33" s="124">
        <v>18.829835616438356</v>
      </c>
    </row>
    <row r="34" spans="1:24" ht="15.75">
      <c r="A34" s="78">
        <v>25</v>
      </c>
      <c r="B34" s="49" t="s">
        <v>76</v>
      </c>
      <c r="C34" s="64">
        <v>1054</v>
      </c>
      <c r="D34" s="131">
        <v>97.5</v>
      </c>
      <c r="E34" s="132">
        <v>0.983</v>
      </c>
      <c r="F34" s="50">
        <v>287.5</v>
      </c>
      <c r="G34" s="50">
        <v>181.33424657534246</v>
      </c>
      <c r="H34" s="271"/>
      <c r="I34" s="125"/>
      <c r="J34" s="88"/>
      <c r="R34" s="78">
        <v>25</v>
      </c>
      <c r="S34" s="133" t="s">
        <v>26</v>
      </c>
      <c r="T34" s="135">
        <v>1105</v>
      </c>
      <c r="U34" s="100">
        <v>98.3</v>
      </c>
      <c r="V34" s="124">
        <v>149.4</v>
      </c>
      <c r="W34" s="124">
        <v>0.44112602739726026</v>
      </c>
      <c r="X34" s="124">
        <v>81.40303835616439</v>
      </c>
    </row>
    <row r="35" spans="1:24" ht="15.75">
      <c r="A35" s="78">
        <v>26</v>
      </c>
      <c r="B35" s="49" t="s">
        <v>112</v>
      </c>
      <c r="C35" s="64">
        <v>1081</v>
      </c>
      <c r="D35" s="131">
        <v>95.5</v>
      </c>
      <c r="E35" s="132">
        <v>0.983</v>
      </c>
      <c r="F35" s="50">
        <v>235</v>
      </c>
      <c r="G35" s="50">
        <v>182.10953424657532</v>
      </c>
      <c r="H35" s="271"/>
      <c r="I35" s="125"/>
      <c r="J35" s="88"/>
      <c r="R35" s="78">
        <v>26</v>
      </c>
      <c r="S35" s="133" t="s">
        <v>27</v>
      </c>
      <c r="T35" s="135">
        <v>1793</v>
      </c>
      <c r="U35" s="100">
        <v>95.9</v>
      </c>
      <c r="V35" s="124">
        <v>21</v>
      </c>
      <c r="W35" s="124">
        <v>0.1792349726775956</v>
      </c>
      <c r="X35" s="124">
        <v>9.522191780821917</v>
      </c>
    </row>
    <row r="36" spans="1:24" ht="15.75">
      <c r="A36" s="78">
        <v>27</v>
      </c>
      <c r="B36" s="49" t="s">
        <v>191</v>
      </c>
      <c r="C36" s="64">
        <v>1034</v>
      </c>
      <c r="D36" s="131">
        <v>98.3</v>
      </c>
      <c r="E36" s="132">
        <v>0.985</v>
      </c>
      <c r="F36" s="50">
        <v>1356.1</v>
      </c>
      <c r="G36" s="50">
        <v>777.5947945205479</v>
      </c>
      <c r="H36" s="271"/>
      <c r="I36" s="125"/>
      <c r="J36" s="88"/>
      <c r="R36" s="78">
        <v>27</v>
      </c>
      <c r="S36" s="133" t="s">
        <v>122</v>
      </c>
      <c r="T36" s="135">
        <v>1672</v>
      </c>
      <c r="U36" s="100">
        <v>69.7</v>
      </c>
      <c r="V36" s="124">
        <v>3.3</v>
      </c>
      <c r="W36" s="124">
        <v>0.0010958904109589042</v>
      </c>
      <c r="X36" s="124">
        <v>0.7512328767123287</v>
      </c>
    </row>
    <row r="37" spans="1:24" ht="15.75">
      <c r="A37" s="78">
        <v>28</v>
      </c>
      <c r="B37" s="49" t="s">
        <v>72</v>
      </c>
      <c r="C37" s="64">
        <v>1219</v>
      </c>
      <c r="D37" s="131">
        <v>92</v>
      </c>
      <c r="E37" s="132">
        <v>0.982</v>
      </c>
      <c r="F37" s="50">
        <v>80.3</v>
      </c>
      <c r="G37" s="50">
        <v>38.6</v>
      </c>
      <c r="H37" s="272" t="s">
        <v>138</v>
      </c>
      <c r="I37" s="67"/>
      <c r="J37" s="88"/>
      <c r="R37" s="78">
        <v>28</v>
      </c>
      <c r="S37" s="133" t="s">
        <v>155</v>
      </c>
      <c r="T37" s="135">
        <v>1888</v>
      </c>
      <c r="U37" s="100">
        <v>89.7</v>
      </c>
      <c r="V37" s="123" t="s">
        <v>127</v>
      </c>
      <c r="W37" s="124">
        <v>0.02054794520547945</v>
      </c>
      <c r="X37" s="124">
        <v>1.8284931506849313</v>
      </c>
    </row>
    <row r="38" spans="1:24" ht="15.75">
      <c r="A38" s="78"/>
      <c r="B38" s="63"/>
      <c r="C38" s="64"/>
      <c r="D38" s="65"/>
      <c r="E38" s="66"/>
      <c r="F38" s="50"/>
      <c r="G38" s="69"/>
      <c r="H38" s="271"/>
      <c r="I38" s="67"/>
      <c r="J38" s="88"/>
      <c r="R38" s="78">
        <v>29</v>
      </c>
      <c r="S38" s="133" t="s">
        <v>104</v>
      </c>
      <c r="T38" s="135">
        <v>1520</v>
      </c>
      <c r="U38" s="100">
        <v>98.3</v>
      </c>
      <c r="V38" s="124">
        <v>124</v>
      </c>
      <c r="W38" s="124">
        <v>0.310589</v>
      </c>
      <c r="X38" s="124">
        <v>28.79482191780822</v>
      </c>
    </row>
    <row r="39" spans="2:24" ht="16.5">
      <c r="B39" s="34" t="s">
        <v>238</v>
      </c>
      <c r="C39" s="35"/>
      <c r="D39" s="36"/>
      <c r="E39" s="37"/>
      <c r="F39" s="39"/>
      <c r="G39" s="38"/>
      <c r="H39" s="271"/>
      <c r="I39" s="101"/>
      <c r="R39" s="78">
        <v>30</v>
      </c>
      <c r="S39" s="133" t="s">
        <v>105</v>
      </c>
      <c r="T39" s="135">
        <v>1878</v>
      </c>
      <c r="U39" s="100">
        <v>98.2</v>
      </c>
      <c r="V39" s="124">
        <v>247</v>
      </c>
      <c r="W39" s="124">
        <v>0.09</v>
      </c>
      <c r="X39" s="124">
        <v>40.2172602739726</v>
      </c>
    </row>
    <row r="40" spans="2:23" ht="16.5">
      <c r="B40" s="34"/>
      <c r="C40" s="35"/>
      <c r="D40" s="36"/>
      <c r="E40" s="37"/>
      <c r="F40" s="39"/>
      <c r="G40" s="38"/>
      <c r="I40" s="101"/>
      <c r="R40" s="78"/>
      <c r="S40" s="133"/>
      <c r="T40" s="135"/>
      <c r="U40" s="88"/>
      <c r="V40" s="124"/>
      <c r="W40" s="124"/>
    </row>
    <row r="41" spans="2:19" ht="16.5">
      <c r="B41" s="34"/>
      <c r="C41" s="35"/>
      <c r="D41" s="36"/>
      <c r="E41" s="37"/>
      <c r="F41" s="39"/>
      <c r="G41" s="38"/>
      <c r="I41" s="101"/>
      <c r="S41" s="34" t="s">
        <v>238</v>
      </c>
    </row>
    <row r="42" spans="1:9" ht="20.25">
      <c r="A42" s="182" t="s">
        <v>162</v>
      </c>
      <c r="B42" s="161"/>
      <c r="C42" s="162"/>
      <c r="D42" s="163"/>
      <c r="E42" s="163"/>
      <c r="F42" s="164"/>
      <c r="G42" s="165"/>
      <c r="H42" s="31"/>
      <c r="I42" s="101"/>
    </row>
    <row r="43" spans="1:9" ht="20.25">
      <c r="A43" s="182"/>
      <c r="B43" s="161"/>
      <c r="C43" s="162"/>
      <c r="D43" s="163"/>
      <c r="E43" s="163"/>
      <c r="F43" s="164"/>
      <c r="G43" s="165"/>
      <c r="H43" s="31"/>
      <c r="I43" s="101"/>
    </row>
    <row r="44" spans="1:9" ht="20.25">
      <c r="A44" s="182"/>
      <c r="B44" s="161"/>
      <c r="C44" s="162"/>
      <c r="D44" s="107" t="s">
        <v>86</v>
      </c>
      <c r="E44" s="163"/>
      <c r="F44" s="164"/>
      <c r="G44" s="165"/>
      <c r="H44" s="31"/>
      <c r="I44" s="101"/>
    </row>
    <row r="45" spans="2:23" ht="20.25">
      <c r="B45" s="34"/>
      <c r="C45" s="106"/>
      <c r="D45" s="107" t="s">
        <v>87</v>
      </c>
      <c r="F45" s="154"/>
      <c r="G45" s="111" t="s">
        <v>8</v>
      </c>
      <c r="H45" s="154"/>
      <c r="I45" s="101"/>
      <c r="R45" s="78"/>
      <c r="S45" s="133"/>
      <c r="T45" s="135"/>
      <c r="U45" s="88"/>
      <c r="V45" s="124"/>
      <c r="W45" s="124"/>
    </row>
    <row r="46" spans="2:9" ht="16.5">
      <c r="B46" s="34"/>
      <c r="D46" s="107" t="s">
        <v>5</v>
      </c>
      <c r="E46" s="111">
        <v>2002</v>
      </c>
      <c r="F46" s="111" t="s">
        <v>5</v>
      </c>
      <c r="G46" s="111" t="s">
        <v>110</v>
      </c>
      <c r="H46" s="111" t="s">
        <v>89</v>
      </c>
      <c r="I46" s="101"/>
    </row>
    <row r="47" spans="2:9" ht="15">
      <c r="B47" s="71"/>
      <c r="C47" s="107" t="s">
        <v>92</v>
      </c>
      <c r="D47" s="107" t="s">
        <v>88</v>
      </c>
      <c r="E47" s="111" t="s">
        <v>93</v>
      </c>
      <c r="F47" s="111" t="s">
        <v>6</v>
      </c>
      <c r="G47" s="111" t="s">
        <v>91</v>
      </c>
      <c r="H47" s="111" t="s">
        <v>9</v>
      </c>
      <c r="I47" s="101"/>
    </row>
    <row r="48" spans="3:23" ht="16.5">
      <c r="C48" s="107" t="s">
        <v>14</v>
      </c>
      <c r="D48" s="107" t="s">
        <v>59</v>
      </c>
      <c r="E48" s="111" t="s">
        <v>139</v>
      </c>
      <c r="F48" s="111" t="s">
        <v>139</v>
      </c>
      <c r="G48" s="111" t="s">
        <v>139</v>
      </c>
      <c r="H48" s="111" t="s">
        <v>140</v>
      </c>
      <c r="R48" s="103"/>
      <c r="S48" s="7"/>
      <c r="T48" s="70"/>
      <c r="U48" s="43"/>
      <c r="V48" s="127"/>
      <c r="W48" s="43"/>
    </row>
    <row r="49" spans="1:23" ht="21" thickBot="1">
      <c r="A49" s="159" t="s">
        <v>12</v>
      </c>
      <c r="B49" s="158"/>
      <c r="C49" s="114"/>
      <c r="D49" s="71"/>
      <c r="E49" s="166"/>
      <c r="F49" s="158"/>
      <c r="G49" s="167"/>
      <c r="H49" s="160"/>
      <c r="J49" s="125"/>
      <c r="U49" s="43"/>
      <c r="V49" s="127"/>
      <c r="W49" s="43"/>
    </row>
    <row r="50" spans="1:22" ht="20.25">
      <c r="A50" s="128"/>
      <c r="B50" s="99"/>
      <c r="C50" s="106"/>
      <c r="D50" s="231"/>
      <c r="E50" s="110"/>
      <c r="F50" s="110"/>
      <c r="G50" s="110"/>
      <c r="H50" s="111"/>
      <c r="J50" s="125"/>
      <c r="V50" s="129"/>
    </row>
    <row r="51" spans="1:10" ht="15.75">
      <c r="A51" s="78">
        <v>1</v>
      </c>
      <c r="B51" s="89" t="s">
        <v>192</v>
      </c>
      <c r="C51" s="100">
        <v>1417</v>
      </c>
      <c r="D51" s="100">
        <v>69.7</v>
      </c>
      <c r="E51" s="237">
        <v>0.3632876712328767</v>
      </c>
      <c r="F51" s="236">
        <v>1.4</v>
      </c>
      <c r="G51" s="238">
        <v>1.3</v>
      </c>
      <c r="I51" s="125"/>
      <c r="J51" s="125"/>
    </row>
    <row r="52" spans="1:10" ht="28.5">
      <c r="A52" s="78">
        <v>2</v>
      </c>
      <c r="B52" s="89" t="s">
        <v>193</v>
      </c>
      <c r="C52" s="100">
        <v>1114</v>
      </c>
      <c r="D52" s="100">
        <v>69.7</v>
      </c>
      <c r="E52" s="237">
        <v>0.5644712328767123</v>
      </c>
      <c r="F52" s="237">
        <v>2</v>
      </c>
      <c r="G52" s="238">
        <v>1</v>
      </c>
      <c r="H52" s="234" t="s">
        <v>131</v>
      </c>
      <c r="I52" s="125"/>
      <c r="J52" s="125"/>
    </row>
    <row r="53" spans="1:9" ht="15.75">
      <c r="A53" s="78">
        <v>3</v>
      </c>
      <c r="B53" s="89" t="s">
        <v>194</v>
      </c>
      <c r="C53" s="100">
        <v>1280</v>
      </c>
      <c r="D53" s="100">
        <v>89.7</v>
      </c>
      <c r="E53" s="237">
        <v>2.2399178082191784</v>
      </c>
      <c r="F53" s="236">
        <v>5.77</v>
      </c>
      <c r="G53" s="238">
        <v>3.838986301369863</v>
      </c>
      <c r="H53" s="78"/>
      <c r="I53" s="125"/>
    </row>
    <row r="54" spans="1:9" ht="15.75">
      <c r="A54" s="78">
        <v>4</v>
      </c>
      <c r="B54" s="89" t="s">
        <v>195</v>
      </c>
      <c r="C54" s="100">
        <v>1293</v>
      </c>
      <c r="D54" s="100">
        <v>69.7</v>
      </c>
      <c r="E54" s="237">
        <v>0.29010958904109585</v>
      </c>
      <c r="F54" s="236">
        <v>1.46</v>
      </c>
      <c r="G54" s="238">
        <v>1</v>
      </c>
      <c r="H54" s="78"/>
      <c r="I54" s="125"/>
    </row>
    <row r="55" spans="1:10" ht="15.75">
      <c r="A55" s="78">
        <v>5</v>
      </c>
      <c r="B55" s="89" t="s">
        <v>196</v>
      </c>
      <c r="C55" s="100">
        <v>1138</v>
      </c>
      <c r="D55" s="100">
        <v>69.7</v>
      </c>
      <c r="E55" s="237">
        <v>0.9349863013698629</v>
      </c>
      <c r="F55" s="236">
        <v>2.96</v>
      </c>
      <c r="G55" s="238">
        <v>1.761369863013699</v>
      </c>
      <c r="H55" s="78"/>
      <c r="I55" s="125"/>
      <c r="J55" s="125"/>
    </row>
    <row r="56" spans="1:10" ht="15.75">
      <c r="A56" s="78">
        <v>6</v>
      </c>
      <c r="B56" s="89" t="s">
        <v>197</v>
      </c>
      <c r="C56" s="100">
        <v>1124</v>
      </c>
      <c r="D56" s="100">
        <v>69.7</v>
      </c>
      <c r="E56" s="237">
        <v>0</v>
      </c>
      <c r="F56" s="236">
        <v>2.48</v>
      </c>
      <c r="G56" s="238">
        <v>1</v>
      </c>
      <c r="H56" s="235" t="s">
        <v>136</v>
      </c>
      <c r="I56" s="125"/>
      <c r="J56" s="130"/>
    </row>
    <row r="57" spans="1:10" ht="15.75">
      <c r="A57" s="78">
        <v>7</v>
      </c>
      <c r="B57" s="89" t="s">
        <v>198</v>
      </c>
      <c r="C57" s="100">
        <v>1202</v>
      </c>
      <c r="D57" s="100">
        <v>69.7</v>
      </c>
      <c r="E57" s="237">
        <v>1.125394520547945</v>
      </c>
      <c r="F57" s="236">
        <v>2.2</v>
      </c>
      <c r="G57" s="238">
        <v>1.1</v>
      </c>
      <c r="H57" s="78"/>
      <c r="I57" s="125"/>
      <c r="J57" s="130"/>
    </row>
    <row r="58" spans="1:10" ht="15.75">
      <c r="A58" s="78">
        <v>8</v>
      </c>
      <c r="B58" s="89" t="s">
        <v>199</v>
      </c>
      <c r="C58" s="100">
        <v>1024</v>
      </c>
      <c r="D58" s="100">
        <v>69.7</v>
      </c>
      <c r="E58" s="237">
        <v>0.4529041095890411</v>
      </c>
      <c r="F58" s="236">
        <v>1.9</v>
      </c>
      <c r="G58" s="238">
        <v>1</v>
      </c>
      <c r="H58" s="78"/>
      <c r="I58" s="125"/>
      <c r="J58" s="130"/>
    </row>
    <row r="59" spans="1:10" ht="15.75">
      <c r="A59" s="78">
        <v>9</v>
      </c>
      <c r="B59" s="89" t="s">
        <v>200</v>
      </c>
      <c r="C59" s="100">
        <v>1062</v>
      </c>
      <c r="D59" s="100">
        <v>69.7</v>
      </c>
      <c r="E59" s="237">
        <v>0.3827945205479452</v>
      </c>
      <c r="F59" s="236">
        <v>1</v>
      </c>
      <c r="G59" s="238">
        <v>1</v>
      </c>
      <c r="H59" s="235"/>
      <c r="I59" s="125"/>
      <c r="J59" s="130"/>
    </row>
    <row r="60" spans="1:10" ht="15.75">
      <c r="A60" s="78">
        <v>10</v>
      </c>
      <c r="B60" s="89" t="s">
        <v>201</v>
      </c>
      <c r="C60" s="100">
        <v>1039</v>
      </c>
      <c r="D60" s="100">
        <v>69.7</v>
      </c>
      <c r="E60" s="237">
        <v>0.2131506849315068</v>
      </c>
      <c r="F60" s="236">
        <v>1.25</v>
      </c>
      <c r="G60" s="238">
        <v>1</v>
      </c>
      <c r="H60" s="78"/>
      <c r="I60" s="125"/>
      <c r="J60" s="130"/>
    </row>
    <row r="61" spans="1:10" ht="15.75">
      <c r="A61" s="78">
        <v>11</v>
      </c>
      <c r="B61" s="89" t="s">
        <v>202</v>
      </c>
      <c r="C61" s="100">
        <v>1365</v>
      </c>
      <c r="D61" s="100">
        <v>69.7</v>
      </c>
      <c r="E61" s="237">
        <v>1.578</v>
      </c>
      <c r="F61" s="236">
        <v>4.5</v>
      </c>
      <c r="G61" s="238">
        <v>4.036657534246576</v>
      </c>
      <c r="H61" s="78"/>
      <c r="I61" s="125"/>
      <c r="J61" s="130"/>
    </row>
    <row r="62" spans="1:10" ht="15.75">
      <c r="A62" s="78">
        <v>12</v>
      </c>
      <c r="B62" s="89" t="s">
        <v>203</v>
      </c>
      <c r="C62" s="100">
        <v>1127</v>
      </c>
      <c r="D62" s="100">
        <v>89.7</v>
      </c>
      <c r="E62" s="237">
        <v>1.0082191780821919</v>
      </c>
      <c r="F62" s="236">
        <v>5.08</v>
      </c>
      <c r="G62" s="238">
        <v>1.3472520547945206</v>
      </c>
      <c r="H62" s="78"/>
      <c r="I62" s="125"/>
      <c r="J62" s="130"/>
    </row>
    <row r="63" spans="1:10" ht="15.75">
      <c r="A63" s="78">
        <v>13</v>
      </c>
      <c r="B63" s="89" t="s">
        <v>204</v>
      </c>
      <c r="C63" s="100">
        <v>1083</v>
      </c>
      <c r="D63" s="100">
        <v>69.7</v>
      </c>
      <c r="E63" s="237">
        <v>0.30712328767123287</v>
      </c>
      <c r="F63" s="236">
        <v>1.6</v>
      </c>
      <c r="G63" s="238">
        <v>1</v>
      </c>
      <c r="H63" s="78"/>
      <c r="I63" s="125"/>
      <c r="J63" s="130"/>
    </row>
    <row r="64" spans="1:10" ht="15.75">
      <c r="A64" s="78">
        <v>14</v>
      </c>
      <c r="B64" s="89" t="s">
        <v>205</v>
      </c>
      <c r="C64" s="100">
        <v>1069</v>
      </c>
      <c r="D64" s="100">
        <v>69.7</v>
      </c>
      <c r="E64" s="237">
        <v>2.352413698630137</v>
      </c>
      <c r="F64" s="236">
        <v>3.6</v>
      </c>
      <c r="G64" s="238">
        <v>2.7</v>
      </c>
      <c r="H64" s="78"/>
      <c r="I64" s="125"/>
      <c r="J64" s="130"/>
    </row>
    <row r="65" spans="1:10" ht="15.75">
      <c r="A65" s="78">
        <v>15</v>
      </c>
      <c r="B65" s="89" t="s">
        <v>206</v>
      </c>
      <c r="C65" s="100">
        <v>1058</v>
      </c>
      <c r="D65" s="100">
        <v>89.7</v>
      </c>
      <c r="E65" s="237">
        <v>1.1515068493150684</v>
      </c>
      <c r="F65" s="236">
        <v>5.15</v>
      </c>
      <c r="G65" s="238">
        <v>1</v>
      </c>
      <c r="H65" s="78"/>
      <c r="I65" s="125"/>
      <c r="J65" s="130"/>
    </row>
    <row r="66" spans="1:10" ht="15.75">
      <c r="A66" s="78">
        <v>16</v>
      </c>
      <c r="B66" s="89" t="s">
        <v>207</v>
      </c>
      <c r="C66" s="100">
        <v>1510</v>
      </c>
      <c r="D66" s="100">
        <v>69.7</v>
      </c>
      <c r="E66" s="237">
        <v>1.0533945205479451</v>
      </c>
      <c r="F66" s="236">
        <v>4.75</v>
      </c>
      <c r="G66" s="238">
        <v>2.176268493150685</v>
      </c>
      <c r="H66" s="78"/>
      <c r="I66" s="125"/>
      <c r="J66" s="130"/>
    </row>
    <row r="67" spans="1:10" ht="15.75">
      <c r="A67" s="78">
        <v>17</v>
      </c>
      <c r="B67" s="89" t="s">
        <v>208</v>
      </c>
      <c r="C67" s="100">
        <v>1023</v>
      </c>
      <c r="D67" s="100">
        <v>69.7</v>
      </c>
      <c r="E67" s="237">
        <v>0.6787671232876712</v>
      </c>
      <c r="F67" s="236">
        <v>1.01</v>
      </c>
      <c r="G67" s="238">
        <v>1</v>
      </c>
      <c r="H67" s="78"/>
      <c r="I67" s="125"/>
      <c r="J67" s="130"/>
    </row>
    <row r="68" spans="1:10" ht="15.75">
      <c r="A68" s="78">
        <v>18</v>
      </c>
      <c r="B68" s="89" t="s">
        <v>209</v>
      </c>
      <c r="C68" s="100">
        <v>1150</v>
      </c>
      <c r="D68" s="100">
        <v>69.7</v>
      </c>
      <c r="E68" s="237">
        <v>0.9720821917808219</v>
      </c>
      <c r="F68" s="236">
        <v>1.6</v>
      </c>
      <c r="G68" s="238">
        <v>1.220082191780822</v>
      </c>
      <c r="H68" s="78"/>
      <c r="I68" s="125"/>
      <c r="J68" s="130"/>
    </row>
    <row r="69" spans="1:10" ht="15.75">
      <c r="A69" s="78">
        <v>19</v>
      </c>
      <c r="B69" s="89" t="s">
        <v>210</v>
      </c>
      <c r="C69" s="100">
        <v>1191</v>
      </c>
      <c r="D69" s="100">
        <v>69.7</v>
      </c>
      <c r="E69" s="237">
        <v>1.7920273972602738</v>
      </c>
      <c r="F69" s="236">
        <v>2.4</v>
      </c>
      <c r="G69" s="238">
        <v>1.6846575342465753</v>
      </c>
      <c r="H69" s="78"/>
      <c r="I69" s="125"/>
      <c r="J69" s="130"/>
    </row>
    <row r="70" spans="1:10" ht="15.75">
      <c r="A70" s="78">
        <v>20</v>
      </c>
      <c r="B70" s="89" t="s">
        <v>211</v>
      </c>
      <c r="C70" s="100">
        <v>1560</v>
      </c>
      <c r="D70" s="100">
        <v>69.7</v>
      </c>
      <c r="E70" s="237">
        <v>0.7949232876712329</v>
      </c>
      <c r="F70" s="236">
        <v>2.6</v>
      </c>
      <c r="G70" s="238">
        <v>1</v>
      </c>
      <c r="H70" s="78"/>
      <c r="I70" s="125"/>
      <c r="J70" s="130"/>
    </row>
    <row r="71" spans="1:10" ht="15.75">
      <c r="A71" s="78">
        <v>21</v>
      </c>
      <c r="B71" s="89" t="s">
        <v>212</v>
      </c>
      <c r="C71" s="100">
        <v>1179</v>
      </c>
      <c r="D71" s="100">
        <v>69.7</v>
      </c>
      <c r="E71" s="237">
        <v>0.773972602739726</v>
      </c>
      <c r="F71" s="236">
        <v>3.4</v>
      </c>
      <c r="G71" s="238">
        <v>1.6</v>
      </c>
      <c r="H71" s="78"/>
      <c r="I71" s="125"/>
      <c r="J71" s="130"/>
    </row>
    <row r="72" spans="1:10" ht="15.75">
      <c r="A72" s="78">
        <v>22</v>
      </c>
      <c r="B72" s="89" t="s">
        <v>213</v>
      </c>
      <c r="C72" s="100">
        <v>1070</v>
      </c>
      <c r="D72" s="100">
        <v>0</v>
      </c>
      <c r="E72" s="237">
        <v>0.38241095890410964</v>
      </c>
      <c r="F72" s="236">
        <v>0.75</v>
      </c>
      <c r="G72" s="238">
        <v>1</v>
      </c>
      <c r="H72" s="235" t="s">
        <v>90</v>
      </c>
      <c r="I72" s="125"/>
      <c r="J72" s="130"/>
    </row>
    <row r="73" spans="1:10" ht="15.75">
      <c r="A73" s="78">
        <v>23</v>
      </c>
      <c r="B73" s="89" t="s">
        <v>214</v>
      </c>
      <c r="C73" s="100">
        <v>1135</v>
      </c>
      <c r="D73" s="100">
        <v>89.7</v>
      </c>
      <c r="E73" s="237">
        <v>6.033150684931508</v>
      </c>
      <c r="F73" s="236">
        <v>9.8</v>
      </c>
      <c r="G73" s="238">
        <v>5.1825753424657535</v>
      </c>
      <c r="H73" s="78"/>
      <c r="I73" s="125"/>
      <c r="J73" s="130"/>
    </row>
    <row r="74" spans="1:10" ht="28.5">
      <c r="A74" s="78">
        <v>24</v>
      </c>
      <c r="B74" s="89" t="s">
        <v>134</v>
      </c>
      <c r="C74" s="100">
        <v>1100</v>
      </c>
      <c r="D74" s="100">
        <v>69.7</v>
      </c>
      <c r="E74" s="237">
        <v>0.5087671232876712</v>
      </c>
      <c r="F74" s="236">
        <v>4.9</v>
      </c>
      <c r="G74" s="238">
        <v>2.69</v>
      </c>
      <c r="H74" s="234" t="s">
        <v>132</v>
      </c>
      <c r="I74" s="125"/>
      <c r="J74" s="130"/>
    </row>
    <row r="75" spans="1:10" ht="15.75">
      <c r="A75" s="78">
        <v>25</v>
      </c>
      <c r="B75" s="89" t="s">
        <v>215</v>
      </c>
      <c r="C75" s="100">
        <v>1109</v>
      </c>
      <c r="D75" s="100">
        <v>69.7</v>
      </c>
      <c r="E75" s="237">
        <v>0.5126027397260274</v>
      </c>
      <c r="F75" s="236">
        <v>2.99</v>
      </c>
      <c r="G75" s="238">
        <v>1.1345205479452056</v>
      </c>
      <c r="H75" s="78"/>
      <c r="I75" s="125"/>
      <c r="J75" s="130"/>
    </row>
    <row r="76" spans="1:10" ht="15.75">
      <c r="A76" s="78">
        <v>26</v>
      </c>
      <c r="B76" s="89" t="s">
        <v>216</v>
      </c>
      <c r="C76" s="100">
        <v>1115</v>
      </c>
      <c r="D76" s="100">
        <v>89.7</v>
      </c>
      <c r="E76" s="237">
        <v>2.684109589041096</v>
      </c>
      <c r="F76" s="236">
        <v>7.5</v>
      </c>
      <c r="G76" s="238">
        <v>3.5298630136986304</v>
      </c>
      <c r="H76" s="78"/>
      <c r="I76" s="125"/>
      <c r="J76" s="130"/>
    </row>
    <row r="77" spans="1:10" ht="15.75">
      <c r="A77" s="78">
        <v>27</v>
      </c>
      <c r="B77" s="89" t="s">
        <v>217</v>
      </c>
      <c r="C77" s="100">
        <v>1399</v>
      </c>
      <c r="D77" s="100">
        <v>69.7</v>
      </c>
      <c r="E77" s="237">
        <v>0.21439753424657537</v>
      </c>
      <c r="F77" s="236">
        <v>1.68</v>
      </c>
      <c r="G77" s="238">
        <v>1</v>
      </c>
      <c r="H77" s="78"/>
      <c r="I77" s="125"/>
      <c r="J77" s="130"/>
    </row>
    <row r="78" spans="1:10" ht="28.5">
      <c r="A78" s="78">
        <v>28</v>
      </c>
      <c r="B78" s="89" t="s">
        <v>218</v>
      </c>
      <c r="C78" s="100">
        <v>1096</v>
      </c>
      <c r="D78" s="100">
        <v>69.7</v>
      </c>
      <c r="E78" s="237">
        <v>0.17945205479452056</v>
      </c>
      <c r="F78" s="237">
        <v>4.7</v>
      </c>
      <c r="G78" s="239">
        <v>2.3</v>
      </c>
      <c r="H78" s="234" t="s">
        <v>133</v>
      </c>
      <c r="I78" s="89"/>
      <c r="J78" s="130"/>
    </row>
    <row r="79" spans="8:10" ht="16.5">
      <c r="H79" s="78"/>
      <c r="J79" s="130"/>
    </row>
    <row r="80" spans="2:10" ht="16.5">
      <c r="B80" s="43" t="s">
        <v>160</v>
      </c>
      <c r="F80" s="71"/>
      <c r="G80" s="71"/>
      <c r="J80" s="130"/>
    </row>
    <row r="81" spans="6:10" ht="16.5">
      <c r="F81" s="71"/>
      <c r="G81" s="71"/>
      <c r="J81" s="130"/>
    </row>
    <row r="82" spans="6:10" ht="16.5">
      <c r="F82" s="71"/>
      <c r="G82" s="71"/>
      <c r="J82" s="130"/>
    </row>
    <row r="83" spans="6:7" ht="16.5">
      <c r="F83" s="71"/>
      <c r="G83" s="71"/>
    </row>
    <row r="84" spans="6:7" ht="16.5">
      <c r="F84" s="71"/>
      <c r="G84" s="71"/>
    </row>
    <row r="85" spans="6:7" ht="16.5">
      <c r="F85" s="71"/>
      <c r="G85" s="71"/>
    </row>
    <row r="86" spans="6:7" ht="16.5">
      <c r="F86" s="71"/>
      <c r="G86" s="71"/>
    </row>
    <row r="87" spans="6:7" ht="16.5">
      <c r="F87" s="71"/>
      <c r="G87" s="71"/>
    </row>
    <row r="88" spans="6:7" ht="16.5">
      <c r="F88" s="71"/>
      <c r="G88" s="71"/>
    </row>
    <row r="89" spans="6:7" ht="16.5">
      <c r="F89" s="71"/>
      <c r="G89" s="71"/>
    </row>
    <row r="90" spans="6:7" ht="16.5">
      <c r="F90" s="71"/>
      <c r="G90" s="71"/>
    </row>
    <row r="91" spans="6:7" ht="16.5">
      <c r="F91" s="71"/>
      <c r="G91" s="71"/>
    </row>
    <row r="92" spans="6:7" ht="16.5">
      <c r="F92" s="71"/>
      <c r="G92" s="71"/>
    </row>
    <row r="93" spans="6:7" ht="16.5">
      <c r="F93" s="71"/>
      <c r="G93" s="71"/>
    </row>
    <row r="94" spans="6:7" ht="16.5">
      <c r="F94" s="71"/>
      <c r="G94" s="71"/>
    </row>
    <row r="95" spans="6:7" ht="16.5">
      <c r="F95" s="71"/>
      <c r="G95" s="71"/>
    </row>
    <row r="96" spans="6:7" ht="16.5">
      <c r="F96" s="71"/>
      <c r="G96" s="71"/>
    </row>
    <row r="97" spans="6:7" ht="16.5">
      <c r="F97" s="71"/>
      <c r="G97" s="71"/>
    </row>
    <row r="98" spans="6:7" ht="16.5">
      <c r="F98" s="71"/>
      <c r="G98" s="71"/>
    </row>
    <row r="99" spans="6:7" ht="16.5">
      <c r="F99" s="71"/>
      <c r="G99" s="71"/>
    </row>
    <row r="100" spans="6:7" ht="16.5">
      <c r="F100" s="71"/>
      <c r="G100" s="71"/>
    </row>
    <row r="101" spans="6:7" ht="16.5">
      <c r="F101" s="71"/>
      <c r="G101" s="71"/>
    </row>
    <row r="102" spans="6:7" ht="16.5">
      <c r="F102" s="71"/>
      <c r="G102" s="71"/>
    </row>
    <row r="103" spans="6:7" ht="16.5">
      <c r="F103" s="71"/>
      <c r="G103" s="71"/>
    </row>
    <row r="104" spans="6:7" ht="16.5">
      <c r="F104" s="71"/>
      <c r="G104" s="71"/>
    </row>
    <row r="105" spans="6:7" ht="16.5">
      <c r="F105" s="71"/>
      <c r="G105" s="71"/>
    </row>
    <row r="106" spans="6:7" ht="16.5">
      <c r="F106" s="71"/>
      <c r="G106" s="71"/>
    </row>
    <row r="107" spans="6:7" ht="16.5">
      <c r="F107" s="71"/>
      <c r="G107" s="71"/>
    </row>
    <row r="108" spans="1:33" s="88" customFormat="1" ht="15.75">
      <c r="A108" s="78"/>
      <c r="C108" s="100"/>
      <c r="D108" s="121"/>
      <c r="E108" s="121"/>
      <c r="F108" s="71"/>
      <c r="G108" s="71"/>
      <c r="H108" s="100"/>
      <c r="M108" s="67"/>
      <c r="N108" s="67"/>
      <c r="Q108" s="71"/>
      <c r="R108" s="71"/>
      <c r="S108" s="71"/>
      <c r="T108" s="102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</row>
    <row r="109" spans="1:33" s="88" customFormat="1" ht="15.75">
      <c r="A109" s="78"/>
      <c r="C109" s="100"/>
      <c r="D109" s="121"/>
      <c r="E109" s="121"/>
      <c r="F109" s="71"/>
      <c r="G109" s="71"/>
      <c r="H109" s="100"/>
      <c r="M109" s="67"/>
      <c r="N109" s="67"/>
      <c r="Q109" s="71"/>
      <c r="R109" s="71"/>
      <c r="S109" s="71"/>
      <c r="T109" s="102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</row>
    <row r="110" spans="6:7" ht="16.5">
      <c r="F110" s="71"/>
      <c r="G110" s="71"/>
    </row>
    <row r="111" spans="6:7" ht="16.5">
      <c r="F111" s="71"/>
      <c r="G111" s="71"/>
    </row>
    <row r="112" spans="6:33" ht="16.5">
      <c r="F112" s="71"/>
      <c r="G112" s="71"/>
      <c r="Q112" s="88"/>
      <c r="R112" s="88"/>
      <c r="S112" s="88"/>
      <c r="T112" s="100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</row>
    <row r="113" spans="17:33" ht="16.5">
      <c r="Q113" s="88"/>
      <c r="R113" s="88"/>
      <c r="S113" s="88"/>
      <c r="T113" s="100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</row>
    <row r="115" ht="18">
      <c r="F115" s="75"/>
    </row>
  </sheetData>
  <printOptions gridLines="1"/>
  <pageMargins left="0.75" right="0.32" top="1" bottom="0.58" header="0.5" footer="0.28"/>
  <pageSetup firstPageNumber="7" useFirstPageNumber="1" fitToHeight="1" fitToWidth="1" horizontalDpi="600" verticalDpi="600" orientation="landscape" scale="70" r:id="rId1"/>
  <headerFooter alignWithMargins="0">
    <oddFooter xml:space="preserve">&amp;R&amp;"Arial Narrow,Bold"&amp;11EUB Statistical Series (ST) 101: Sulphur Recovery and Sulphur Emissions at Alberta Sour Gas Plants (November 2003)    ·    &amp;P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8.421875" style="32" customWidth="1"/>
    <col min="2" max="2" width="23.00390625" style="32" customWidth="1"/>
    <col min="3" max="3" width="12.140625" style="32" bestFit="1" customWidth="1"/>
    <col min="4" max="4" width="39.57421875" style="40" customWidth="1"/>
    <col min="5" max="5" width="10.8515625" style="33" customWidth="1"/>
    <col min="6" max="6" width="32.00390625" style="44" bestFit="1" customWidth="1"/>
    <col min="7" max="16384" width="9.140625" style="32" customWidth="1"/>
  </cols>
  <sheetData>
    <row r="1" spans="1:4" ht="20.25">
      <c r="A1" s="175" t="s">
        <v>157</v>
      </c>
      <c r="B1" s="172"/>
      <c r="C1" s="173"/>
      <c r="D1" s="174"/>
    </row>
    <row r="3" spans="5:6" ht="15">
      <c r="E3" s="150" t="s">
        <v>5</v>
      </c>
      <c r="F3" s="150"/>
    </row>
    <row r="4" spans="1:6" ht="15">
      <c r="A4" s="1"/>
      <c r="B4" s="45"/>
      <c r="E4" s="150" t="s">
        <v>6</v>
      </c>
      <c r="F4" s="150"/>
    </row>
    <row r="5" spans="1:6" ht="15">
      <c r="A5" s="45"/>
      <c r="B5" s="45"/>
      <c r="E5" s="150" t="s">
        <v>7</v>
      </c>
      <c r="F5" s="150" t="s">
        <v>118</v>
      </c>
    </row>
    <row r="6" spans="2:6" ht="15">
      <c r="B6" s="151"/>
      <c r="C6" s="150" t="s">
        <v>115</v>
      </c>
      <c r="D6" s="150" t="s">
        <v>116</v>
      </c>
      <c r="E6" s="150" t="s">
        <v>139</v>
      </c>
      <c r="F6" s="150" t="s">
        <v>13</v>
      </c>
    </row>
    <row r="7" ht="12.75">
      <c r="E7" s="44"/>
    </row>
    <row r="8" spans="1:6" ht="17.25" thickBot="1">
      <c r="A8" s="176" t="s">
        <v>158</v>
      </c>
      <c r="B8" s="177"/>
      <c r="C8" s="178"/>
      <c r="D8" s="179"/>
      <c r="E8" s="180"/>
      <c r="F8" s="181"/>
    </row>
    <row r="9" spans="1:6" ht="15">
      <c r="A9" s="148">
        <v>1</v>
      </c>
      <c r="B9" s="148" t="s">
        <v>3</v>
      </c>
      <c r="C9" s="149">
        <v>1108</v>
      </c>
      <c r="D9" s="78" t="s">
        <v>224</v>
      </c>
      <c r="E9" s="244">
        <v>400</v>
      </c>
      <c r="F9" s="4" t="s">
        <v>163</v>
      </c>
    </row>
    <row r="10" spans="1:6" ht="15">
      <c r="A10" s="148">
        <v>2</v>
      </c>
      <c r="B10" s="148" t="s">
        <v>3</v>
      </c>
      <c r="C10" s="149">
        <v>1021</v>
      </c>
      <c r="D10" s="79" t="s">
        <v>97</v>
      </c>
      <c r="E10" s="244">
        <v>404.9</v>
      </c>
      <c r="F10" s="4" t="s">
        <v>164</v>
      </c>
    </row>
    <row r="11" spans="1:6" ht="15">
      <c r="A11" s="148">
        <v>3</v>
      </c>
      <c r="B11" s="148" t="s">
        <v>3</v>
      </c>
      <c r="C11" s="149">
        <v>1004</v>
      </c>
      <c r="D11" s="79" t="s">
        <v>119</v>
      </c>
      <c r="E11" s="244">
        <v>150</v>
      </c>
      <c r="F11" s="4" t="s">
        <v>164</v>
      </c>
    </row>
    <row r="12" spans="1:6" ht="15">
      <c r="A12" s="148">
        <v>4</v>
      </c>
      <c r="B12" s="148" t="s">
        <v>3</v>
      </c>
      <c r="C12" s="149">
        <v>1114</v>
      </c>
      <c r="D12" s="78" t="s">
        <v>225</v>
      </c>
      <c r="E12" s="244">
        <v>2</v>
      </c>
      <c r="F12" s="4" t="s">
        <v>165</v>
      </c>
    </row>
    <row r="13" spans="1:6" ht="15">
      <c r="A13" s="148">
        <v>5</v>
      </c>
      <c r="B13" s="148" t="s">
        <v>3</v>
      </c>
      <c r="C13" s="149">
        <v>1100</v>
      </c>
      <c r="D13" s="78" t="s">
        <v>241</v>
      </c>
      <c r="E13" s="244">
        <v>4.9</v>
      </c>
      <c r="F13" s="4" t="s">
        <v>163</v>
      </c>
    </row>
    <row r="14" spans="1:6" ht="15">
      <c r="A14" s="148">
        <v>6</v>
      </c>
      <c r="B14" s="148" t="s">
        <v>3</v>
      </c>
      <c r="C14" s="149">
        <v>1096</v>
      </c>
      <c r="D14" s="78" t="s">
        <v>226</v>
      </c>
      <c r="E14" s="244">
        <v>4.7</v>
      </c>
      <c r="F14" s="4" t="s">
        <v>166</v>
      </c>
    </row>
    <row r="15" spans="1:6" ht="15">
      <c r="A15" s="148">
        <v>7</v>
      </c>
      <c r="B15" s="148" t="s">
        <v>3</v>
      </c>
      <c r="C15" s="149">
        <v>1105</v>
      </c>
      <c r="D15" s="78" t="s">
        <v>117</v>
      </c>
      <c r="E15" s="244">
        <v>149.4</v>
      </c>
      <c r="F15" s="4" t="s">
        <v>163</v>
      </c>
    </row>
    <row r="16" spans="1:4" ht="12.75">
      <c r="A16" s="45"/>
      <c r="B16" s="45"/>
      <c r="D16" s="103"/>
    </row>
    <row r="17" spans="1:6" ht="17.25" thickBot="1">
      <c r="A17" s="176" t="s">
        <v>167</v>
      </c>
      <c r="B17" s="185"/>
      <c r="C17" s="177"/>
      <c r="D17" s="186"/>
      <c r="E17" s="180"/>
      <c r="F17" s="181"/>
    </row>
    <row r="18" spans="1:5" ht="15">
      <c r="A18" s="148">
        <v>8</v>
      </c>
      <c r="B18" s="148" t="s">
        <v>4</v>
      </c>
      <c r="C18" s="149">
        <v>1530</v>
      </c>
      <c r="D18" s="78" t="s">
        <v>227</v>
      </c>
      <c r="E18" s="243">
        <v>586.6</v>
      </c>
    </row>
    <row r="19" spans="1:5" ht="15">
      <c r="A19" s="148">
        <v>9</v>
      </c>
      <c r="B19" s="148" t="s">
        <v>4</v>
      </c>
      <c r="C19" s="149">
        <v>1079</v>
      </c>
      <c r="D19" s="78" t="s">
        <v>0</v>
      </c>
      <c r="E19" s="243">
        <v>863.8</v>
      </c>
    </row>
    <row r="20" spans="1:5" ht="15">
      <c r="A20" s="148">
        <v>10</v>
      </c>
      <c r="B20" s="148" t="s">
        <v>4</v>
      </c>
      <c r="C20" s="149">
        <v>1070</v>
      </c>
      <c r="D20" s="78" t="s">
        <v>228</v>
      </c>
      <c r="E20" s="243">
        <v>0.75</v>
      </c>
    </row>
    <row r="21" spans="1:5" ht="15">
      <c r="A21" s="148"/>
      <c r="B21" s="148"/>
      <c r="C21" s="2"/>
      <c r="D21" s="78"/>
      <c r="E21" s="68"/>
    </row>
    <row r="22" spans="1:6" ht="17.25" thickBot="1">
      <c r="A22" s="176" t="s">
        <v>151</v>
      </c>
      <c r="B22" s="185"/>
      <c r="C22" s="177"/>
      <c r="D22" s="186"/>
      <c r="E22" s="187"/>
      <c r="F22" s="188"/>
    </row>
    <row r="23" spans="1:6" ht="15">
      <c r="A23" s="148"/>
      <c r="B23" s="148" t="s">
        <v>1</v>
      </c>
      <c r="C23" s="149">
        <v>1739</v>
      </c>
      <c r="D23" s="78" t="s">
        <v>229</v>
      </c>
      <c r="E23" s="68">
        <v>0.92</v>
      </c>
      <c r="F23" s="149" t="s">
        <v>2</v>
      </c>
    </row>
  </sheetData>
  <printOptions gridLines="1"/>
  <pageMargins left="0.75" right="0.75" top="1" bottom="1" header="0.5" footer="0.28"/>
  <pageSetup firstPageNumber="11" useFirstPageNumber="1" horizontalDpi="600" verticalDpi="600" orientation="landscape" scale="71" r:id="rId1"/>
  <headerFooter alignWithMargins="0">
    <oddFooter>&amp;R&amp;"Arial Narrow,Bold"&amp;11EUB Statistical Series (ST) 101: Sulphur Recovery and Sulphur Emissions at Alberta Sour Gas Plants (November 2003)    · 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75" zoomScaleNormal="75" workbookViewId="0" topLeftCell="A1">
      <pane xSplit="3" ySplit="4" topLeftCell="D17" activePane="bottomRight" state="frozen"/>
      <selection pane="topLeft" activeCell="C1" sqref="C1"/>
      <selection pane="topRight" activeCell="H1" sqref="H1"/>
      <selection pane="bottomLeft" activeCell="A5" sqref="A5"/>
      <selection pane="bottomRight" activeCell="A2" sqref="A2"/>
    </sheetView>
  </sheetViews>
  <sheetFormatPr defaultColWidth="9.140625" defaultRowHeight="12.75"/>
  <cols>
    <col min="1" max="1" width="4.7109375" style="40" customWidth="1"/>
    <col min="2" max="2" width="11.7109375" style="6" customWidth="1"/>
    <col min="3" max="3" width="46.28125" style="6" customWidth="1"/>
    <col min="4" max="9" width="10.7109375" style="47" customWidth="1"/>
    <col min="10" max="10" width="3.140625" style="48" customWidth="1"/>
    <col min="11" max="11" width="10.7109375" style="48" customWidth="1"/>
    <col min="12" max="13" width="10.7109375" style="47" customWidth="1"/>
    <col min="14" max="14" width="11.421875" style="48" customWidth="1"/>
    <col min="15" max="15" width="10.7109375" style="48" customWidth="1"/>
    <col min="16" max="16" width="10.7109375" style="46" customWidth="1"/>
    <col min="17" max="16384" width="9.140625" style="32" customWidth="1"/>
  </cols>
  <sheetData>
    <row r="1" ht="20.25">
      <c r="A1" s="26" t="s">
        <v>154</v>
      </c>
    </row>
    <row r="2" spans="4:16" ht="12.75">
      <c r="D2" s="12"/>
      <c r="E2" s="12"/>
      <c r="F2" s="12"/>
      <c r="G2" s="12"/>
      <c r="H2" s="12"/>
      <c r="I2" s="12"/>
      <c r="J2" s="13"/>
      <c r="K2" s="13"/>
      <c r="L2" s="12"/>
      <c r="M2" s="12"/>
      <c r="N2" s="13"/>
      <c r="O2" s="13"/>
      <c r="P2" s="11"/>
    </row>
    <row r="3" spans="4:16" ht="13.5" thickBot="1">
      <c r="D3" s="274" t="s">
        <v>37</v>
      </c>
      <c r="E3" s="274"/>
      <c r="F3" s="274"/>
      <c r="G3" s="274"/>
      <c r="H3" s="274"/>
      <c r="I3" s="274"/>
      <c r="J3" s="13"/>
      <c r="K3" s="274" t="s">
        <v>180</v>
      </c>
      <c r="L3" s="274"/>
      <c r="M3" s="274"/>
      <c r="N3" s="274"/>
      <c r="O3" s="274"/>
      <c r="P3" s="190"/>
    </row>
    <row r="4" spans="2:16" ht="26.25">
      <c r="B4" s="184" t="s">
        <v>115</v>
      </c>
      <c r="D4" s="14" t="s">
        <v>152</v>
      </c>
      <c r="E4" s="14" t="s">
        <v>38</v>
      </c>
      <c r="F4" s="14" t="s">
        <v>39</v>
      </c>
      <c r="G4" s="14" t="s">
        <v>40</v>
      </c>
      <c r="H4" s="14" t="s">
        <v>41</v>
      </c>
      <c r="I4" s="15" t="s">
        <v>42</v>
      </c>
      <c r="J4" s="15"/>
      <c r="K4" s="15" t="s">
        <v>152</v>
      </c>
      <c r="L4" s="14" t="s">
        <v>38</v>
      </c>
      <c r="M4" s="14" t="s">
        <v>39</v>
      </c>
      <c r="N4" s="15" t="s">
        <v>40</v>
      </c>
      <c r="O4" s="15" t="s">
        <v>41</v>
      </c>
      <c r="P4" s="15" t="s">
        <v>42</v>
      </c>
    </row>
    <row r="5" spans="4:16" ht="12.75">
      <c r="D5" s="14"/>
      <c r="E5" s="14"/>
      <c r="F5" s="14"/>
      <c r="G5" s="14"/>
      <c r="H5" s="14"/>
      <c r="I5" s="15"/>
      <c r="J5" s="15"/>
      <c r="K5" s="15"/>
      <c r="L5" s="14"/>
      <c r="M5" s="14"/>
      <c r="N5" s="15"/>
      <c r="O5" s="15"/>
      <c r="P5" s="15"/>
    </row>
    <row r="6" spans="1:16" ht="17.25" thickBot="1">
      <c r="A6" s="189" t="s">
        <v>10</v>
      </c>
      <c r="B6" s="191"/>
      <c r="C6" s="191"/>
      <c r="D6" s="194"/>
      <c r="E6" s="194"/>
      <c r="F6" s="194"/>
      <c r="G6" s="194"/>
      <c r="H6" s="194"/>
      <c r="I6" s="194"/>
      <c r="J6" s="195"/>
      <c r="K6" s="195"/>
      <c r="L6" s="194"/>
      <c r="M6" s="194"/>
      <c r="N6" s="195"/>
      <c r="O6" s="195"/>
      <c r="P6" s="193"/>
    </row>
    <row r="7" spans="1:16" ht="16.5">
      <c r="A7" s="197"/>
      <c r="B7" s="196"/>
      <c r="C7" s="198"/>
      <c r="D7" s="200"/>
      <c r="E7" s="200"/>
      <c r="F7" s="200"/>
      <c r="G7" s="200"/>
      <c r="H7" s="200"/>
      <c r="I7" s="200"/>
      <c r="J7" s="201"/>
      <c r="K7" s="201"/>
      <c r="L7" s="200"/>
      <c r="M7" s="200"/>
      <c r="N7" s="201"/>
      <c r="O7" s="201"/>
      <c r="P7" s="199"/>
    </row>
    <row r="8" spans="1:16" ht="15.75">
      <c r="A8" s="40">
        <v>1</v>
      </c>
      <c r="B8" s="64">
        <v>1108</v>
      </c>
      <c r="C8" s="49" t="s">
        <v>69</v>
      </c>
      <c r="D8" s="232" t="s">
        <v>168</v>
      </c>
      <c r="E8" s="232" t="s">
        <v>168</v>
      </c>
      <c r="F8" s="232" t="s">
        <v>168</v>
      </c>
      <c r="G8" s="232" t="s">
        <v>168</v>
      </c>
      <c r="H8" s="232" t="s">
        <v>168</v>
      </c>
      <c r="I8" s="232" t="s">
        <v>168</v>
      </c>
      <c r="J8" s="52"/>
      <c r="K8" s="273" t="s">
        <v>153</v>
      </c>
      <c r="L8" s="275"/>
      <c r="M8" s="275"/>
      <c r="N8" s="275"/>
      <c r="O8" s="275"/>
      <c r="P8" s="51"/>
    </row>
    <row r="9" spans="1:16" ht="15.75">
      <c r="A9" s="40">
        <v>2</v>
      </c>
      <c r="B9" s="64">
        <v>1121</v>
      </c>
      <c r="C9" s="49" t="s">
        <v>182</v>
      </c>
      <c r="D9" s="52">
        <v>61.48</v>
      </c>
      <c r="E9" s="52">
        <v>2.99</v>
      </c>
      <c r="F9" s="255">
        <v>88.3</v>
      </c>
      <c r="G9" s="255">
        <v>64.47</v>
      </c>
      <c r="H9" s="255">
        <v>45.19</v>
      </c>
      <c r="I9" s="255">
        <v>0</v>
      </c>
      <c r="J9" s="255"/>
      <c r="K9" s="255">
        <v>61.48</v>
      </c>
      <c r="L9" s="255">
        <v>64.47</v>
      </c>
      <c r="M9" s="255">
        <v>152.77</v>
      </c>
      <c r="N9" s="255">
        <v>217.24</v>
      </c>
      <c r="O9" s="255">
        <v>262.43</v>
      </c>
      <c r="P9" s="255">
        <v>262.43</v>
      </c>
    </row>
    <row r="10" spans="1:16" ht="15.75">
      <c r="A10" s="40">
        <v>3</v>
      </c>
      <c r="B10" s="64">
        <v>1131</v>
      </c>
      <c r="C10" s="49" t="s">
        <v>77</v>
      </c>
      <c r="D10" s="52">
        <v>183.7</v>
      </c>
      <c r="E10" s="52">
        <v>189.4</v>
      </c>
      <c r="F10" s="255">
        <v>46</v>
      </c>
      <c r="G10" s="255">
        <v>55.7</v>
      </c>
      <c r="H10" s="255">
        <v>59.1</v>
      </c>
      <c r="I10" s="255">
        <v>59.2</v>
      </c>
      <c r="J10" s="255"/>
      <c r="K10" s="255">
        <v>183.7</v>
      </c>
      <c r="L10" s="255">
        <v>373.1</v>
      </c>
      <c r="M10" s="255">
        <v>419.1</v>
      </c>
      <c r="N10" s="255">
        <v>474.8</v>
      </c>
      <c r="O10" s="255">
        <v>533.9</v>
      </c>
      <c r="P10" s="255">
        <v>593.1</v>
      </c>
    </row>
    <row r="11" spans="1:16" ht="15.75">
      <c r="A11" s="40">
        <v>4</v>
      </c>
      <c r="B11" s="64">
        <v>1374</v>
      </c>
      <c r="C11" s="49" t="s">
        <v>183</v>
      </c>
      <c r="D11" s="253" t="s">
        <v>168</v>
      </c>
      <c r="E11" s="253" t="s">
        <v>168</v>
      </c>
      <c r="F11" s="232" t="s">
        <v>168</v>
      </c>
      <c r="G11" s="232" t="s">
        <v>168</v>
      </c>
      <c r="H11" s="232" t="s">
        <v>168</v>
      </c>
      <c r="I11" s="232" t="s">
        <v>168</v>
      </c>
      <c r="J11" s="52"/>
      <c r="K11" s="276" t="s">
        <v>143</v>
      </c>
      <c r="L11" s="277"/>
      <c r="M11" s="277"/>
      <c r="N11" s="277"/>
      <c r="O11" s="277"/>
      <c r="P11" s="51"/>
    </row>
    <row r="12" spans="1:16" ht="15.75">
      <c r="A12" s="40">
        <v>5</v>
      </c>
      <c r="B12" s="64">
        <v>1104</v>
      </c>
      <c r="C12" s="49" t="s">
        <v>184</v>
      </c>
      <c r="D12" s="253" t="s">
        <v>168</v>
      </c>
      <c r="E12" s="253" t="s">
        <v>168</v>
      </c>
      <c r="F12" s="232" t="s">
        <v>168</v>
      </c>
      <c r="G12" s="232" t="s">
        <v>168</v>
      </c>
      <c r="H12" s="232" t="s">
        <v>168</v>
      </c>
      <c r="I12" s="232" t="s">
        <v>168</v>
      </c>
      <c r="J12" s="52"/>
      <c r="K12" s="273" t="s">
        <v>144</v>
      </c>
      <c r="L12" s="275"/>
      <c r="M12" s="275"/>
      <c r="N12" s="275"/>
      <c r="O12" s="275"/>
      <c r="P12" s="51"/>
    </row>
    <row r="13" spans="1:16" ht="15.75">
      <c r="A13" s="40">
        <v>6</v>
      </c>
      <c r="B13" s="64">
        <v>1020</v>
      </c>
      <c r="C13" s="49" t="s">
        <v>96</v>
      </c>
      <c r="D13" s="52">
        <v>22.4</v>
      </c>
      <c r="E13" s="52">
        <v>10.84</v>
      </c>
      <c r="F13" s="52">
        <v>17.55</v>
      </c>
      <c r="G13" s="52">
        <v>13.59</v>
      </c>
      <c r="H13" s="52">
        <v>22.52</v>
      </c>
      <c r="I13" s="52">
        <v>14.55</v>
      </c>
      <c r="J13" s="52"/>
      <c r="K13" s="52">
        <v>22.4</v>
      </c>
      <c r="L13" s="52">
        <v>33.24</v>
      </c>
      <c r="M13" s="52">
        <v>50.79</v>
      </c>
      <c r="N13" s="52">
        <v>64.38</v>
      </c>
      <c r="O13" s="52">
        <v>86.9</v>
      </c>
      <c r="P13" s="52">
        <v>101.45</v>
      </c>
    </row>
    <row r="14" spans="1:16" ht="15.75">
      <c r="A14" s="40">
        <v>7</v>
      </c>
      <c r="B14" s="64">
        <v>1050</v>
      </c>
      <c r="C14" s="49" t="s">
        <v>185</v>
      </c>
      <c r="D14" s="52">
        <v>160.2</v>
      </c>
      <c r="E14" s="52">
        <v>132.4</v>
      </c>
      <c r="F14" s="52">
        <v>41.5</v>
      </c>
      <c r="G14" s="52">
        <v>168.8</v>
      </c>
      <c r="H14" s="52">
        <v>172.8</v>
      </c>
      <c r="I14" s="52">
        <v>202.9</v>
      </c>
      <c r="J14" s="52"/>
      <c r="K14" s="52">
        <v>160.2</v>
      </c>
      <c r="L14" s="52">
        <v>292.6</v>
      </c>
      <c r="M14" s="52">
        <v>334.1</v>
      </c>
      <c r="N14" s="52">
        <v>502.9</v>
      </c>
      <c r="O14" s="52">
        <v>675.7</v>
      </c>
      <c r="P14" s="52">
        <v>878.6</v>
      </c>
    </row>
    <row r="15" spans="1:16" ht="15.75">
      <c r="A15" s="40">
        <v>8</v>
      </c>
      <c r="B15" s="64">
        <v>1084</v>
      </c>
      <c r="C15" s="49" t="s">
        <v>70</v>
      </c>
      <c r="D15" s="52">
        <v>16.9</v>
      </c>
      <c r="E15" s="52">
        <v>39.8</v>
      </c>
      <c r="F15" s="52">
        <v>41.1</v>
      </c>
      <c r="G15" s="52">
        <v>1.4</v>
      </c>
      <c r="H15" s="52">
        <v>8.2</v>
      </c>
      <c r="I15" s="52">
        <v>14.8</v>
      </c>
      <c r="J15" s="52"/>
      <c r="K15" s="52">
        <v>16.9</v>
      </c>
      <c r="L15" s="52">
        <v>56.7</v>
      </c>
      <c r="M15" s="52">
        <v>97.8</v>
      </c>
      <c r="N15" s="52">
        <v>99.2</v>
      </c>
      <c r="O15" s="52">
        <v>107.4</v>
      </c>
      <c r="P15" s="52">
        <v>122.2</v>
      </c>
    </row>
    <row r="16" spans="1:16" ht="15.75">
      <c r="A16" s="40">
        <v>9</v>
      </c>
      <c r="B16" s="64">
        <v>1129</v>
      </c>
      <c r="C16" s="49" t="s">
        <v>186</v>
      </c>
      <c r="D16" s="253" t="s">
        <v>168</v>
      </c>
      <c r="E16" s="253" t="s">
        <v>168</v>
      </c>
      <c r="F16" s="253" t="s">
        <v>168</v>
      </c>
      <c r="G16" s="253" t="s">
        <v>168</v>
      </c>
      <c r="H16" s="253" t="s">
        <v>168</v>
      </c>
      <c r="I16" s="253" t="s">
        <v>168</v>
      </c>
      <c r="J16" s="52"/>
      <c r="K16" s="253" t="s">
        <v>168</v>
      </c>
      <c r="L16" s="253" t="s">
        <v>168</v>
      </c>
      <c r="M16" s="253" t="s">
        <v>168</v>
      </c>
      <c r="N16" s="253" t="s">
        <v>168</v>
      </c>
      <c r="O16" s="253" t="s">
        <v>168</v>
      </c>
      <c r="P16" s="253" t="s">
        <v>168</v>
      </c>
    </row>
    <row r="17" spans="1:16" ht="15.75">
      <c r="A17" s="40">
        <v>10</v>
      </c>
      <c r="B17" s="64">
        <v>1037</v>
      </c>
      <c r="C17" s="49" t="s">
        <v>230</v>
      </c>
      <c r="D17" s="52">
        <v>236.9</v>
      </c>
      <c r="E17" s="52">
        <v>156.5</v>
      </c>
      <c r="F17" s="52">
        <v>93.2</v>
      </c>
      <c r="G17" s="52">
        <v>148.9</v>
      </c>
      <c r="H17" s="52">
        <v>242</v>
      </c>
      <c r="I17" s="52">
        <v>242.1</v>
      </c>
      <c r="J17" s="52"/>
      <c r="K17" s="52">
        <v>236.9</v>
      </c>
      <c r="L17" s="52">
        <v>393.4</v>
      </c>
      <c r="M17" s="52">
        <v>486.6</v>
      </c>
      <c r="N17" s="52">
        <v>635.5</v>
      </c>
      <c r="O17" s="52">
        <v>877.5</v>
      </c>
      <c r="P17" s="52">
        <v>1119.6</v>
      </c>
    </row>
    <row r="18" spans="1:16" ht="18" customHeight="1">
      <c r="A18" s="40">
        <v>11</v>
      </c>
      <c r="B18" s="64">
        <v>1107</v>
      </c>
      <c r="C18" s="49" t="s">
        <v>63</v>
      </c>
      <c r="D18" s="52">
        <v>287.5</v>
      </c>
      <c r="E18" s="52">
        <v>197.4</v>
      </c>
      <c r="F18" s="52">
        <v>274.8</v>
      </c>
      <c r="G18" s="52">
        <v>199.8</v>
      </c>
      <c r="H18" s="52">
        <v>147.25</v>
      </c>
      <c r="I18" s="52">
        <v>210.06</v>
      </c>
      <c r="J18" s="52"/>
      <c r="K18" s="52">
        <v>287.5</v>
      </c>
      <c r="L18" s="52">
        <v>484.9</v>
      </c>
      <c r="M18" s="52">
        <v>759.7</v>
      </c>
      <c r="N18" s="52">
        <v>959.5</v>
      </c>
      <c r="O18" s="52">
        <v>1106.75</v>
      </c>
      <c r="P18" s="52">
        <v>1316.81</v>
      </c>
    </row>
    <row r="19" spans="1:16" ht="15.75">
      <c r="A19" s="40">
        <v>12</v>
      </c>
      <c r="B19" s="64">
        <v>1144</v>
      </c>
      <c r="C19" s="49" t="s">
        <v>65</v>
      </c>
      <c r="D19" s="253" t="s">
        <v>168</v>
      </c>
      <c r="E19" s="253" t="s">
        <v>168</v>
      </c>
      <c r="F19" s="253" t="s">
        <v>168</v>
      </c>
      <c r="G19" s="52">
        <v>276</v>
      </c>
      <c r="H19" s="52">
        <v>443.2</v>
      </c>
      <c r="I19" s="52">
        <v>336.9</v>
      </c>
      <c r="J19" s="52"/>
      <c r="K19" s="253" t="s">
        <v>168</v>
      </c>
      <c r="L19" s="253" t="s">
        <v>168</v>
      </c>
      <c r="M19" s="253" t="s">
        <v>168</v>
      </c>
      <c r="N19" s="52">
        <v>276</v>
      </c>
      <c r="O19" s="52">
        <v>719.2</v>
      </c>
      <c r="P19" s="52">
        <v>1056.1</v>
      </c>
    </row>
    <row r="20" spans="1:16" ht="15.75">
      <c r="A20" s="40">
        <v>13</v>
      </c>
      <c r="B20" s="64">
        <v>1139</v>
      </c>
      <c r="C20" s="49" t="s">
        <v>78</v>
      </c>
      <c r="D20" s="253" t="s">
        <v>168</v>
      </c>
      <c r="E20" s="253" t="s">
        <v>168</v>
      </c>
      <c r="F20" s="52">
        <v>12.57</v>
      </c>
      <c r="G20" s="52">
        <v>6.38</v>
      </c>
      <c r="H20" s="52">
        <v>22.31</v>
      </c>
      <c r="I20" s="52">
        <v>26.55</v>
      </c>
      <c r="J20" s="52"/>
      <c r="K20" s="253" t="s">
        <v>168</v>
      </c>
      <c r="L20" s="253" t="s">
        <v>168</v>
      </c>
      <c r="M20" s="52">
        <v>12.57</v>
      </c>
      <c r="N20" s="52">
        <v>18.95</v>
      </c>
      <c r="O20" s="52">
        <v>41.26</v>
      </c>
      <c r="P20" s="52">
        <v>67.81</v>
      </c>
    </row>
    <row r="21" spans="1:16" ht="15.75">
      <c r="A21" s="40">
        <v>14</v>
      </c>
      <c r="B21" s="64">
        <v>1047</v>
      </c>
      <c r="C21" s="49" t="s">
        <v>71</v>
      </c>
      <c r="D21" s="253" t="s">
        <v>168</v>
      </c>
      <c r="E21" s="253" t="s">
        <v>168</v>
      </c>
      <c r="F21" s="253" t="s">
        <v>168</v>
      </c>
      <c r="G21" s="253" t="s">
        <v>168</v>
      </c>
      <c r="H21" s="52">
        <v>9.43</v>
      </c>
      <c r="I21" s="52">
        <v>13.4</v>
      </c>
      <c r="J21" s="52"/>
      <c r="K21" s="253" t="s">
        <v>168</v>
      </c>
      <c r="L21" s="253" t="s">
        <v>168</v>
      </c>
      <c r="M21" s="253" t="s">
        <v>168</v>
      </c>
      <c r="N21" s="253" t="s">
        <v>168</v>
      </c>
      <c r="O21" s="52">
        <v>9.43</v>
      </c>
      <c r="P21" s="52">
        <v>22.83</v>
      </c>
    </row>
    <row r="22" spans="1:16" ht="15.75">
      <c r="A22" s="40">
        <v>15</v>
      </c>
      <c r="B22" s="64">
        <v>1530</v>
      </c>
      <c r="C22" s="49" t="s">
        <v>231</v>
      </c>
      <c r="D22" s="52"/>
      <c r="E22" s="52"/>
      <c r="F22" s="52"/>
      <c r="G22" s="52"/>
      <c r="H22" s="52"/>
      <c r="I22" s="52"/>
      <c r="J22" s="52"/>
      <c r="K22" s="273" t="s">
        <v>90</v>
      </c>
      <c r="L22" s="273"/>
      <c r="M22" s="273"/>
      <c r="N22" s="273"/>
      <c r="O22" s="273"/>
      <c r="P22" s="252"/>
    </row>
    <row r="23" spans="1:16" ht="15.75">
      <c r="A23" s="40">
        <v>16</v>
      </c>
      <c r="B23" s="64">
        <v>1028</v>
      </c>
      <c r="C23" s="49" t="s">
        <v>74</v>
      </c>
      <c r="D23" s="253" t="s">
        <v>168</v>
      </c>
      <c r="E23" s="253" t="s">
        <v>168</v>
      </c>
      <c r="F23" s="253" t="s">
        <v>168</v>
      </c>
      <c r="G23" s="253" t="s">
        <v>168</v>
      </c>
      <c r="H23" s="253" t="s">
        <v>168</v>
      </c>
      <c r="I23" s="253" t="s">
        <v>168</v>
      </c>
      <c r="J23" s="52"/>
      <c r="K23" s="273" t="s">
        <v>145</v>
      </c>
      <c r="L23" s="273"/>
      <c r="M23" s="273"/>
      <c r="N23" s="273"/>
      <c r="O23" s="273"/>
      <c r="P23" s="273"/>
    </row>
    <row r="24" spans="1:16" ht="15.75">
      <c r="A24" s="40">
        <v>17</v>
      </c>
      <c r="B24" s="64">
        <v>1206</v>
      </c>
      <c r="C24" s="49" t="s">
        <v>232</v>
      </c>
      <c r="D24" s="52"/>
      <c r="E24" s="52"/>
      <c r="F24" s="52"/>
      <c r="G24" s="52"/>
      <c r="H24" s="52"/>
      <c r="I24" s="52"/>
      <c r="J24" s="52"/>
      <c r="K24" s="273" t="s">
        <v>146</v>
      </c>
      <c r="L24" s="273"/>
      <c r="M24" s="273"/>
      <c r="N24" s="273"/>
      <c r="O24" s="273"/>
      <c r="P24" s="254"/>
    </row>
    <row r="25" spans="1:16" ht="15.75">
      <c r="A25" s="40">
        <v>18</v>
      </c>
      <c r="B25" s="64">
        <v>1268</v>
      </c>
      <c r="C25" s="49" t="s">
        <v>233</v>
      </c>
      <c r="D25" s="253" t="s">
        <v>168</v>
      </c>
      <c r="E25" s="52">
        <v>123.7</v>
      </c>
      <c r="F25" s="52">
        <v>113.3</v>
      </c>
      <c r="G25" s="52">
        <v>120.5</v>
      </c>
      <c r="H25" s="52">
        <v>129.3</v>
      </c>
      <c r="I25" s="52">
        <v>114.2</v>
      </c>
      <c r="J25" s="52"/>
      <c r="K25" s="253" t="s">
        <v>168</v>
      </c>
      <c r="L25" s="52">
        <v>123.7</v>
      </c>
      <c r="M25" s="52">
        <v>237</v>
      </c>
      <c r="N25" s="52">
        <v>357.5</v>
      </c>
      <c r="O25" s="52">
        <v>486.8</v>
      </c>
      <c r="P25" s="52">
        <v>601</v>
      </c>
    </row>
    <row r="26" spans="1:16" ht="15.75">
      <c r="A26" s="40">
        <v>19</v>
      </c>
      <c r="B26" s="64">
        <v>1113</v>
      </c>
      <c r="C26" s="49" t="s">
        <v>68</v>
      </c>
      <c r="D26" s="253" t="s">
        <v>168</v>
      </c>
      <c r="E26" s="253" t="s">
        <v>168</v>
      </c>
      <c r="F26" s="253" t="s">
        <v>168</v>
      </c>
      <c r="G26" s="52">
        <v>65.9</v>
      </c>
      <c r="H26" s="52">
        <v>97.3</v>
      </c>
      <c r="I26" s="52">
        <v>96</v>
      </c>
      <c r="J26" s="52"/>
      <c r="K26" s="253" t="s">
        <v>168</v>
      </c>
      <c r="L26" s="253" t="s">
        <v>168</v>
      </c>
      <c r="M26" s="253" t="s">
        <v>168</v>
      </c>
      <c r="N26" s="52">
        <v>65.9</v>
      </c>
      <c r="O26" s="52">
        <v>163.2</v>
      </c>
      <c r="P26" s="52">
        <v>259.2</v>
      </c>
    </row>
    <row r="27" spans="1:16" ht="15.75">
      <c r="A27" s="40">
        <v>20</v>
      </c>
      <c r="B27" s="64">
        <v>1141</v>
      </c>
      <c r="C27" s="49" t="s">
        <v>189</v>
      </c>
      <c r="D27" s="52">
        <v>1393.62</v>
      </c>
      <c r="E27" s="52">
        <v>1289.3</v>
      </c>
      <c r="F27" s="52">
        <v>1408.1</v>
      </c>
      <c r="G27" s="52">
        <v>900.4</v>
      </c>
      <c r="H27" s="52">
        <v>1459.89</v>
      </c>
      <c r="I27" s="52">
        <v>1698.82</v>
      </c>
      <c r="J27" s="52"/>
      <c r="K27" s="52">
        <v>1393.62</v>
      </c>
      <c r="L27" s="52">
        <v>2682.92</v>
      </c>
      <c r="M27" s="52">
        <v>4091.02</v>
      </c>
      <c r="N27" s="52">
        <v>4991.42</v>
      </c>
      <c r="O27" s="52">
        <v>6451.31</v>
      </c>
      <c r="P27" s="52">
        <v>8150.13</v>
      </c>
    </row>
    <row r="28" spans="1:16" ht="15.75">
      <c r="A28" s="40">
        <v>21</v>
      </c>
      <c r="B28" s="64">
        <v>1133</v>
      </c>
      <c r="C28" s="49" t="s">
        <v>149</v>
      </c>
      <c r="D28" s="52">
        <v>158.21</v>
      </c>
      <c r="E28" s="52">
        <v>125.22</v>
      </c>
      <c r="F28" s="52">
        <v>65.03</v>
      </c>
      <c r="G28" s="52">
        <v>28.87</v>
      </c>
      <c r="H28" s="52">
        <v>44.3</v>
      </c>
      <c r="I28" s="52">
        <v>64.2</v>
      </c>
      <c r="J28" s="52"/>
      <c r="K28" s="52">
        <v>158.21</v>
      </c>
      <c r="L28" s="52">
        <v>283.43</v>
      </c>
      <c r="M28" s="52">
        <v>348.46</v>
      </c>
      <c r="N28" s="52">
        <v>377.33</v>
      </c>
      <c r="O28" s="52">
        <v>421.63</v>
      </c>
      <c r="P28" s="52">
        <v>485.83</v>
      </c>
    </row>
    <row r="29" spans="1:16" ht="15.75">
      <c r="A29" s="40">
        <v>22</v>
      </c>
      <c r="B29" s="64">
        <v>1112</v>
      </c>
      <c r="C29" s="49" t="s">
        <v>190</v>
      </c>
      <c r="D29" s="253" t="s">
        <v>168</v>
      </c>
      <c r="E29" s="253" t="s">
        <v>168</v>
      </c>
      <c r="F29" s="253" t="s">
        <v>168</v>
      </c>
      <c r="G29" s="52">
        <v>82.9</v>
      </c>
      <c r="H29" s="52">
        <v>85.6</v>
      </c>
      <c r="I29" s="52">
        <v>61.4</v>
      </c>
      <c r="J29" s="52"/>
      <c r="K29" s="253" t="s">
        <v>168</v>
      </c>
      <c r="L29" s="253" t="s">
        <v>168</v>
      </c>
      <c r="M29" s="253" t="s">
        <v>168</v>
      </c>
      <c r="N29" s="52">
        <v>82.9</v>
      </c>
      <c r="O29" s="52">
        <v>168.5</v>
      </c>
      <c r="P29" s="52">
        <v>229.9</v>
      </c>
    </row>
    <row r="30" spans="1:16" ht="15.75">
      <c r="A30" s="40">
        <v>23</v>
      </c>
      <c r="B30" s="64">
        <v>1296</v>
      </c>
      <c r="C30" s="49" t="s">
        <v>73</v>
      </c>
      <c r="D30" s="52">
        <v>9.76</v>
      </c>
      <c r="E30" s="52">
        <v>5.56</v>
      </c>
      <c r="F30" s="52">
        <v>5.18</v>
      </c>
      <c r="G30" s="52">
        <v>43.25</v>
      </c>
      <c r="H30" s="52">
        <v>49.41</v>
      </c>
      <c r="I30" s="52">
        <v>44.22</v>
      </c>
      <c r="J30" s="52"/>
      <c r="K30" s="52">
        <v>9.76</v>
      </c>
      <c r="L30" s="52">
        <v>15.32</v>
      </c>
      <c r="M30" s="52">
        <v>20.5</v>
      </c>
      <c r="N30" s="52">
        <v>63.75</v>
      </c>
      <c r="O30" s="52">
        <v>113.16</v>
      </c>
      <c r="P30" s="52">
        <v>157.38</v>
      </c>
    </row>
    <row r="31" spans="1:16" ht="15.75">
      <c r="A31" s="40">
        <v>24</v>
      </c>
      <c r="B31" s="64">
        <v>1056</v>
      </c>
      <c r="C31" s="49" t="s">
        <v>66</v>
      </c>
      <c r="D31" s="52">
        <v>900.7</v>
      </c>
      <c r="E31" s="52">
        <v>640.2</v>
      </c>
      <c r="F31" s="52">
        <v>140.6</v>
      </c>
      <c r="G31" s="52">
        <v>413.9</v>
      </c>
      <c r="H31" s="52">
        <v>636.2</v>
      </c>
      <c r="I31" s="52">
        <v>281.8</v>
      </c>
      <c r="J31" s="52"/>
      <c r="K31" s="52">
        <v>900.7</v>
      </c>
      <c r="L31" s="52">
        <v>1540.9</v>
      </c>
      <c r="M31" s="52">
        <v>1681.5</v>
      </c>
      <c r="N31" s="52">
        <v>2095.4</v>
      </c>
      <c r="O31" s="52">
        <v>2731.6</v>
      </c>
      <c r="P31" s="52">
        <v>3013.4</v>
      </c>
    </row>
    <row r="32" spans="1:16" ht="15.75">
      <c r="A32" s="40">
        <v>25</v>
      </c>
      <c r="B32" s="64">
        <v>1054</v>
      </c>
      <c r="C32" s="49" t="s">
        <v>76</v>
      </c>
      <c r="D32" s="52">
        <v>116.32</v>
      </c>
      <c r="E32" s="52">
        <v>128.79</v>
      </c>
      <c r="F32" s="52">
        <v>130.64</v>
      </c>
      <c r="G32" s="52">
        <v>96.7</v>
      </c>
      <c r="H32" s="52">
        <v>114.71</v>
      </c>
      <c r="I32" s="52">
        <v>112.35</v>
      </c>
      <c r="J32" s="52"/>
      <c r="K32" s="52">
        <v>116.32</v>
      </c>
      <c r="L32" s="52">
        <v>245.11</v>
      </c>
      <c r="M32" s="52">
        <v>375.75</v>
      </c>
      <c r="N32" s="52">
        <v>472.45</v>
      </c>
      <c r="O32" s="52">
        <v>587.16</v>
      </c>
      <c r="P32" s="52">
        <v>699.51</v>
      </c>
    </row>
    <row r="33" spans="1:16" ht="15.75">
      <c r="A33" s="40">
        <v>26</v>
      </c>
      <c r="B33" s="64">
        <v>1081</v>
      </c>
      <c r="C33" s="49" t="s">
        <v>112</v>
      </c>
      <c r="D33" s="52">
        <v>151.1</v>
      </c>
      <c r="E33" s="52">
        <v>184.29</v>
      </c>
      <c r="F33" s="52">
        <v>151.05</v>
      </c>
      <c r="G33" s="52">
        <v>103.03</v>
      </c>
      <c r="H33" s="52">
        <v>94.45</v>
      </c>
      <c r="I33" s="52">
        <v>81.47</v>
      </c>
      <c r="J33" s="52"/>
      <c r="K33" s="52">
        <v>151.1</v>
      </c>
      <c r="L33" s="52">
        <v>335.39</v>
      </c>
      <c r="M33" s="52">
        <v>486.44</v>
      </c>
      <c r="N33" s="52">
        <v>589.47</v>
      </c>
      <c r="O33" s="52">
        <v>683.92</v>
      </c>
      <c r="P33" s="52">
        <v>765.39</v>
      </c>
    </row>
    <row r="34" spans="1:16" ht="15.75">
      <c r="A34" s="40">
        <v>27</v>
      </c>
      <c r="B34" s="64">
        <v>1034</v>
      </c>
      <c r="C34" s="49" t="s">
        <v>191</v>
      </c>
      <c r="D34" s="52">
        <v>336.5472</v>
      </c>
      <c r="E34" s="52">
        <v>378.4767</v>
      </c>
      <c r="F34" s="52">
        <v>364.13</v>
      </c>
      <c r="G34" s="52">
        <v>333.065</v>
      </c>
      <c r="H34" s="52">
        <v>325.8493</v>
      </c>
      <c r="I34" s="52">
        <v>245.0556</v>
      </c>
      <c r="J34" s="52"/>
      <c r="K34" s="52">
        <v>336.5472</v>
      </c>
      <c r="L34" s="52">
        <v>715.0238999999999</v>
      </c>
      <c r="M34" s="52">
        <v>1079.1538999999998</v>
      </c>
      <c r="N34" s="52">
        <v>1412.2188999999998</v>
      </c>
      <c r="O34" s="52">
        <v>1738.0682</v>
      </c>
      <c r="P34" s="52">
        <v>1983.1237999999998</v>
      </c>
    </row>
    <row r="35" spans="1:16" ht="15.75">
      <c r="A35" s="40">
        <v>28</v>
      </c>
      <c r="B35" s="64">
        <v>1219</v>
      </c>
      <c r="C35" s="49" t="s">
        <v>72</v>
      </c>
      <c r="D35" s="253" t="s">
        <v>168</v>
      </c>
      <c r="E35" s="52">
        <v>109.6</v>
      </c>
      <c r="F35" s="52">
        <v>96.8</v>
      </c>
      <c r="G35" s="52">
        <v>88</v>
      </c>
      <c r="H35" s="52">
        <v>113.1</v>
      </c>
      <c r="I35" s="52">
        <v>109.5</v>
      </c>
      <c r="J35" s="52"/>
      <c r="K35" s="253" t="s">
        <v>168</v>
      </c>
      <c r="L35" s="52">
        <v>109.6</v>
      </c>
      <c r="M35" s="52">
        <v>206.4</v>
      </c>
      <c r="N35" s="52">
        <v>294.4</v>
      </c>
      <c r="O35" s="52">
        <v>407.5</v>
      </c>
      <c r="P35" s="52">
        <v>517</v>
      </c>
    </row>
    <row r="36" spans="2:16" ht="16.5" thickBot="1">
      <c r="B36" s="10"/>
      <c r="C36" s="32"/>
      <c r="D36" s="48"/>
      <c r="E36" s="48"/>
      <c r="F36" s="48"/>
      <c r="G36" s="48"/>
      <c r="H36" s="48"/>
      <c r="I36" s="48"/>
      <c r="L36" s="48"/>
      <c r="M36" s="48"/>
      <c r="P36" s="48"/>
    </row>
    <row r="37" spans="3:16" ht="15.75">
      <c r="C37" s="222" t="s">
        <v>79</v>
      </c>
      <c r="D37" s="257">
        <v>4035.3372</v>
      </c>
      <c r="E37" s="257">
        <v>3714.4666999999995</v>
      </c>
      <c r="F37" s="257">
        <v>3089.85</v>
      </c>
      <c r="G37" s="257">
        <v>3211.5550000000003</v>
      </c>
      <c r="H37" s="257">
        <v>4322.1093</v>
      </c>
      <c r="I37" s="257">
        <v>4029.4755999999993</v>
      </c>
      <c r="J37" s="53"/>
      <c r="K37" s="257">
        <f>SUM(K25:K36,K13:K21,K9:K10)</f>
        <v>4035.3372</v>
      </c>
      <c r="L37" s="257">
        <v>7749.803900000001</v>
      </c>
      <c r="M37" s="257">
        <v>10839.6539</v>
      </c>
      <c r="N37" s="257">
        <v>14051.2089</v>
      </c>
      <c r="O37" s="257">
        <v>18373.3182</v>
      </c>
      <c r="P37" s="258">
        <v>22402.7938</v>
      </c>
    </row>
    <row r="38" ht="15">
      <c r="C38" s="2" t="s">
        <v>242</v>
      </c>
    </row>
  </sheetData>
  <mergeCells count="8">
    <mergeCell ref="K23:P23"/>
    <mergeCell ref="K3:O3"/>
    <mergeCell ref="D3:I3"/>
    <mergeCell ref="K24:O24"/>
    <mergeCell ref="K8:O8"/>
    <mergeCell ref="K22:O22"/>
    <mergeCell ref="K11:O11"/>
    <mergeCell ref="K12:O12"/>
  </mergeCells>
  <printOptions gridLines="1" horizontalCentered="1"/>
  <pageMargins left="0.2" right="0" top="1" bottom="0.25" header="0.5" footer="0.28"/>
  <pageSetup firstPageNumber="12" useFirstPageNumber="1" fitToHeight="1" fitToWidth="1" horizontalDpi="600" verticalDpi="600" orientation="landscape" scale="70" r:id="rId1"/>
  <headerFooter alignWithMargins="0">
    <oddFooter>&amp;R&amp;"Arial Narrow,Bold"&amp;11EUB Statistical Series (ST) 101: Sulphur Recovery and Sulphur Emissions at Alberta Sour Gas Plants (November 2003)    ·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0"/>
  <sheetViews>
    <sheetView zoomScale="75" zoomScaleNormal="75" workbookViewId="0" topLeftCell="T1">
      <selection activeCell="T2" sqref="T2"/>
    </sheetView>
  </sheetViews>
  <sheetFormatPr defaultColWidth="9.140625" defaultRowHeight="12.75"/>
  <cols>
    <col min="1" max="1" width="6.140625" style="32" bestFit="1" customWidth="1"/>
    <col min="2" max="2" width="10.00390625" style="32" bestFit="1" customWidth="1"/>
    <col min="3" max="3" width="52.28125" style="32" customWidth="1"/>
    <col min="4" max="4" width="24.140625" style="54" customWidth="1"/>
    <col min="5" max="5" width="22.00390625" style="54" customWidth="1"/>
    <col min="6" max="6" width="18.421875" style="32" bestFit="1" customWidth="1"/>
    <col min="7" max="7" width="21.421875" style="33" bestFit="1" customWidth="1"/>
    <col min="8" max="8" width="24.140625" style="54" customWidth="1"/>
    <col min="9" max="9" width="9.140625" style="32" customWidth="1"/>
    <col min="10" max="10" width="5.8515625" style="32" customWidth="1"/>
    <col min="11" max="11" width="10.00390625" style="32" bestFit="1" customWidth="1"/>
    <col min="12" max="12" width="51.7109375" style="32" bestFit="1" customWidth="1"/>
    <col min="13" max="13" width="21.8515625" style="56" customWidth="1"/>
    <col min="14" max="14" width="23.140625" style="54" customWidth="1"/>
    <col min="15" max="15" width="19.140625" style="32" bestFit="1" customWidth="1"/>
    <col min="16" max="16" width="21.421875" style="32" bestFit="1" customWidth="1"/>
    <col min="17" max="17" width="26.28125" style="54" customWidth="1"/>
    <col min="18" max="18" width="24.7109375" style="32" bestFit="1" customWidth="1"/>
    <col min="19" max="19" width="9.140625" style="32" customWidth="1"/>
    <col min="20" max="20" width="4.140625" style="32" customWidth="1"/>
    <col min="21" max="21" width="7.00390625" style="32" customWidth="1"/>
    <col min="22" max="22" width="9.57421875" style="32" bestFit="1" customWidth="1"/>
    <col min="23" max="23" width="59.8515625" style="32" customWidth="1"/>
    <col min="24" max="24" width="31.7109375" style="32" customWidth="1"/>
    <col min="25" max="25" width="55.57421875" style="32" customWidth="1"/>
    <col min="26" max="26" width="9.140625" style="32" customWidth="1"/>
    <col min="27" max="27" width="20.140625" style="32" bestFit="1" customWidth="1"/>
    <col min="28" max="28" width="13.8515625" style="32" bestFit="1" customWidth="1"/>
    <col min="29" max="29" width="20.28125" style="32" bestFit="1" customWidth="1"/>
    <col min="30" max="30" width="19.8515625" style="32" bestFit="1" customWidth="1"/>
    <col min="31" max="31" width="18.140625" style="32" bestFit="1" customWidth="1"/>
    <col min="32" max="32" width="20.28125" style="142" bestFit="1" customWidth="1"/>
    <col min="33" max="34" width="9.140625" style="32" customWidth="1"/>
    <col min="35" max="35" width="9.28125" style="32" bestFit="1" customWidth="1"/>
    <col min="36" max="16384" width="9.140625" style="32" customWidth="1"/>
  </cols>
  <sheetData>
    <row r="1" spans="1:23" ht="20.25">
      <c r="A1" s="26" t="s">
        <v>171</v>
      </c>
      <c r="D1" s="17"/>
      <c r="E1" s="32"/>
      <c r="J1" s="26" t="s">
        <v>173</v>
      </c>
      <c r="M1" s="17"/>
      <c r="N1" s="32"/>
      <c r="P1" s="6"/>
      <c r="Q1" s="18"/>
      <c r="T1" s="26" t="s">
        <v>169</v>
      </c>
      <c r="W1" s="17"/>
    </row>
    <row r="2" spans="3:23" ht="20.25">
      <c r="C2" s="17"/>
      <c r="L2" s="2"/>
      <c r="M2" s="20"/>
      <c r="N2" s="18"/>
      <c r="P2" s="6"/>
      <c r="Q2" s="18"/>
      <c r="T2" s="30"/>
      <c r="W2" s="17"/>
    </row>
    <row r="3" spans="2:23" ht="21" thickBot="1">
      <c r="B3" s="152"/>
      <c r="C3" s="153"/>
      <c r="D3" s="203"/>
      <c r="E3" s="203"/>
      <c r="F3" s="204" t="s">
        <v>107</v>
      </c>
      <c r="G3" s="202"/>
      <c r="H3" s="203"/>
      <c r="K3" s="16"/>
      <c r="L3" s="5"/>
      <c r="M3" s="203"/>
      <c r="N3" s="203"/>
      <c r="O3" s="204" t="s">
        <v>108</v>
      </c>
      <c r="P3" s="202"/>
      <c r="Q3" s="203"/>
      <c r="V3" s="16"/>
      <c r="W3" s="19"/>
    </row>
    <row r="4" spans="2:25" ht="18.75" thickBot="1">
      <c r="B4" s="21"/>
      <c r="C4" s="22"/>
      <c r="D4" s="87"/>
      <c r="E4" s="247"/>
      <c r="F4" s="248" t="s">
        <v>114</v>
      </c>
      <c r="G4" s="248" t="s">
        <v>43</v>
      </c>
      <c r="H4" s="247"/>
      <c r="I4" s="2"/>
      <c r="J4" s="2"/>
      <c r="K4" s="2"/>
      <c r="L4" s="2"/>
      <c r="M4" s="83"/>
      <c r="N4" s="83"/>
      <c r="O4" s="68"/>
      <c r="P4" s="248" t="s">
        <v>43</v>
      </c>
      <c r="Q4" s="83"/>
      <c r="V4" s="21"/>
      <c r="W4" s="22"/>
      <c r="X4" s="278" t="s">
        <v>170</v>
      </c>
      <c r="Y4" s="278"/>
    </row>
    <row r="5" spans="2:32" ht="18">
      <c r="B5" s="21" t="s">
        <v>44</v>
      </c>
      <c r="D5" s="247" t="s">
        <v>46</v>
      </c>
      <c r="E5" s="247" t="s">
        <v>47</v>
      </c>
      <c r="F5" s="248" t="s">
        <v>48</v>
      </c>
      <c r="G5" s="248" t="s">
        <v>49</v>
      </c>
      <c r="H5" s="247" t="s">
        <v>47</v>
      </c>
      <c r="I5" s="2"/>
      <c r="J5" s="2"/>
      <c r="K5" s="21" t="s">
        <v>44</v>
      </c>
      <c r="M5" s="247" t="s">
        <v>50</v>
      </c>
      <c r="N5" s="247" t="s">
        <v>47</v>
      </c>
      <c r="O5" s="248" t="s">
        <v>51</v>
      </c>
      <c r="P5" s="248" t="s">
        <v>49</v>
      </c>
      <c r="Q5" s="247" t="s">
        <v>52</v>
      </c>
      <c r="U5" s="2"/>
      <c r="V5" s="21" t="s">
        <v>44</v>
      </c>
      <c r="X5" s="3" t="s">
        <v>58</v>
      </c>
      <c r="Y5" s="3" t="s">
        <v>58</v>
      </c>
      <c r="AA5" s="33"/>
      <c r="AC5" s="57"/>
      <c r="AD5" s="33"/>
      <c r="AF5" s="143"/>
    </row>
    <row r="6" spans="2:32" ht="18">
      <c r="B6" s="21" t="s">
        <v>14</v>
      </c>
      <c r="C6" s="19" t="s">
        <v>45</v>
      </c>
      <c r="D6" s="247" t="s">
        <v>53</v>
      </c>
      <c r="E6" s="247" t="s">
        <v>54</v>
      </c>
      <c r="F6" s="248" t="s">
        <v>55</v>
      </c>
      <c r="G6" s="248" t="s">
        <v>55</v>
      </c>
      <c r="H6" s="247" t="s">
        <v>56</v>
      </c>
      <c r="I6" s="2"/>
      <c r="J6" s="2"/>
      <c r="K6" s="21" t="s">
        <v>14</v>
      </c>
      <c r="L6" s="19" t="s">
        <v>45</v>
      </c>
      <c r="M6" s="247" t="s">
        <v>53</v>
      </c>
      <c r="N6" s="247" t="s">
        <v>54</v>
      </c>
      <c r="O6" s="248" t="s">
        <v>57</v>
      </c>
      <c r="P6" s="248" t="s">
        <v>55</v>
      </c>
      <c r="Q6" s="247" t="s">
        <v>56</v>
      </c>
      <c r="U6" s="2"/>
      <c r="V6" s="21" t="s">
        <v>14</v>
      </c>
      <c r="W6" s="19" t="s">
        <v>45</v>
      </c>
      <c r="X6" s="3" t="s">
        <v>60</v>
      </c>
      <c r="Y6" s="3" t="s">
        <v>109</v>
      </c>
      <c r="AA6" s="33"/>
      <c r="AB6" s="33"/>
      <c r="AC6" s="58"/>
      <c r="AD6" s="33"/>
      <c r="AE6" s="33"/>
      <c r="AF6" s="144"/>
    </row>
    <row r="7" spans="2:32" ht="24" customHeight="1">
      <c r="B7" s="21"/>
      <c r="C7" s="19"/>
      <c r="D7" s="247" t="s">
        <v>172</v>
      </c>
      <c r="E7" s="247" t="s">
        <v>175</v>
      </c>
      <c r="F7" s="248" t="s">
        <v>59</v>
      </c>
      <c r="G7" s="248" t="s">
        <v>59</v>
      </c>
      <c r="H7" s="247" t="s">
        <v>172</v>
      </c>
      <c r="I7" s="2"/>
      <c r="J7" s="2"/>
      <c r="K7" s="23"/>
      <c r="L7" s="5"/>
      <c r="M7" s="247" t="s">
        <v>172</v>
      </c>
      <c r="N7" s="247" t="s">
        <v>175</v>
      </c>
      <c r="O7" s="248" t="s">
        <v>59</v>
      </c>
      <c r="P7" s="248" t="s">
        <v>59</v>
      </c>
      <c r="Q7" s="247" t="s">
        <v>172</v>
      </c>
      <c r="U7" s="2"/>
      <c r="V7" s="23"/>
      <c r="W7" s="5"/>
      <c r="X7" s="3" t="s">
        <v>172</v>
      </c>
      <c r="Y7" s="3" t="s">
        <v>175</v>
      </c>
      <c r="AA7" s="33"/>
      <c r="AB7" s="33"/>
      <c r="AC7" s="58"/>
      <c r="AD7" s="33"/>
      <c r="AE7" s="33"/>
      <c r="AF7" s="144"/>
    </row>
    <row r="8" spans="1:25" ht="18.75" thickBot="1">
      <c r="A8" s="205" t="s">
        <v>61</v>
      </c>
      <c r="B8" s="178"/>
      <c r="C8" s="205"/>
      <c r="D8" s="251"/>
      <c r="E8" s="207"/>
      <c r="F8" s="178"/>
      <c r="G8" s="180"/>
      <c r="H8" s="207"/>
      <c r="J8" s="205" t="s">
        <v>61</v>
      </c>
      <c r="K8" s="178"/>
      <c r="L8" s="178"/>
      <c r="M8" s="206"/>
      <c r="N8" s="207"/>
      <c r="O8" s="178"/>
      <c r="P8" s="178"/>
      <c r="Q8" s="207"/>
      <c r="U8" s="205" t="s">
        <v>61</v>
      </c>
      <c r="V8" s="226"/>
      <c r="W8" s="227"/>
      <c r="X8" s="192"/>
      <c r="Y8" s="192"/>
    </row>
    <row r="9" spans="1:25" ht="18">
      <c r="A9" s="208"/>
      <c r="B9" s="197"/>
      <c r="C9" s="208"/>
      <c r="D9" s="209"/>
      <c r="E9" s="209"/>
      <c r="F9" s="197"/>
      <c r="G9" s="210"/>
      <c r="H9" s="209"/>
      <c r="J9" s="208"/>
      <c r="K9" s="197"/>
      <c r="L9" s="197"/>
      <c r="M9" s="211"/>
      <c r="N9" s="209"/>
      <c r="O9" s="197"/>
      <c r="P9" s="197"/>
      <c r="Q9" s="209"/>
      <c r="U9" s="139"/>
      <c r="V9" s="23"/>
      <c r="W9" s="5"/>
      <c r="X9" s="2"/>
      <c r="Y9" s="2"/>
    </row>
    <row r="10" spans="1:35" ht="15.75">
      <c r="A10" s="78">
        <v>1</v>
      </c>
      <c r="B10" s="79">
        <v>1034</v>
      </c>
      <c r="C10" s="49" t="s">
        <v>191</v>
      </c>
      <c r="D10" s="80">
        <v>286311.3</v>
      </c>
      <c r="E10" s="80">
        <v>4616.6</v>
      </c>
      <c r="F10" s="81">
        <v>0.9844482263310935</v>
      </c>
      <c r="G10" s="67">
        <v>98.3</v>
      </c>
      <c r="H10" s="80">
        <v>292237</v>
      </c>
      <c r="I10" s="2"/>
      <c r="J10" s="4">
        <v>1</v>
      </c>
      <c r="K10" s="4">
        <v>1034</v>
      </c>
      <c r="L10" s="82" t="s">
        <v>191</v>
      </c>
      <c r="M10" s="83">
        <v>202347.3</v>
      </c>
      <c r="N10" s="84">
        <v>2047.7</v>
      </c>
      <c r="O10" s="85">
        <v>0.9899911432101853</v>
      </c>
      <c r="P10" s="2">
        <v>98.3</v>
      </c>
      <c r="Q10" s="86">
        <v>202541.1</v>
      </c>
      <c r="U10" s="4">
        <v>1</v>
      </c>
      <c r="V10" s="140">
        <v>1034</v>
      </c>
      <c r="W10" s="49" t="s">
        <v>191</v>
      </c>
      <c r="X10" s="141">
        <v>-89695.9</v>
      </c>
      <c r="Y10" s="233">
        <v>-2568.9</v>
      </c>
      <c r="AA10" s="60"/>
      <c r="AB10" s="60"/>
      <c r="AC10" s="55"/>
      <c r="AD10" s="54"/>
      <c r="AE10" s="60"/>
      <c r="AI10" s="8"/>
    </row>
    <row r="11" spans="1:31" ht="15.75">
      <c r="A11" s="78">
        <v>2</v>
      </c>
      <c r="B11" s="79">
        <v>1037</v>
      </c>
      <c r="C11" s="77" t="s">
        <v>62</v>
      </c>
      <c r="D11" s="80">
        <v>161744.1</v>
      </c>
      <c r="E11" s="80">
        <v>5509.7</v>
      </c>
      <c r="F11" s="81">
        <v>0.9664107813241088</v>
      </c>
      <c r="G11" s="67">
        <v>96.2</v>
      </c>
      <c r="H11" s="80">
        <v>158522.1</v>
      </c>
      <c r="I11" s="2"/>
      <c r="J11" s="4">
        <v>2</v>
      </c>
      <c r="K11" s="4">
        <v>1037</v>
      </c>
      <c r="L11" s="77" t="s">
        <v>62</v>
      </c>
      <c r="M11" s="83">
        <v>122380.7</v>
      </c>
      <c r="N11" s="84">
        <v>4014.3</v>
      </c>
      <c r="O11" s="85">
        <v>0.9672601643720318</v>
      </c>
      <c r="P11" s="2">
        <v>96.2</v>
      </c>
      <c r="Q11" s="84">
        <v>118597.8</v>
      </c>
      <c r="U11" s="4">
        <v>2</v>
      </c>
      <c r="V11" s="140">
        <v>1037</v>
      </c>
      <c r="W11" s="77" t="s">
        <v>62</v>
      </c>
      <c r="X11" s="141">
        <v>-39924.3</v>
      </c>
      <c r="Y11" s="141">
        <v>-1495.4</v>
      </c>
      <c r="AA11" s="60"/>
      <c r="AB11" s="60"/>
      <c r="AC11" s="55"/>
      <c r="AD11" s="54"/>
      <c r="AE11" s="60"/>
    </row>
    <row r="12" spans="1:31" ht="15.75">
      <c r="A12" s="78">
        <v>3</v>
      </c>
      <c r="B12" s="79">
        <v>1107</v>
      </c>
      <c r="C12" s="77" t="s">
        <v>63</v>
      </c>
      <c r="D12" s="80">
        <v>234341.8</v>
      </c>
      <c r="E12" s="80">
        <v>2756.9</v>
      </c>
      <c r="F12" s="81">
        <v>0.9890983175217931</v>
      </c>
      <c r="G12" s="67">
        <v>98.4</v>
      </c>
      <c r="H12" s="80">
        <v>250134.3</v>
      </c>
      <c r="I12" s="2"/>
      <c r="J12" s="4">
        <v>3</v>
      </c>
      <c r="K12" s="4">
        <v>1107</v>
      </c>
      <c r="L12" s="77" t="s">
        <v>64</v>
      </c>
      <c r="M12" s="83">
        <v>144611.7</v>
      </c>
      <c r="N12" s="84">
        <v>1583.561</v>
      </c>
      <c r="O12" s="85">
        <v>0.9897267865800425</v>
      </c>
      <c r="P12" s="2">
        <v>98.4</v>
      </c>
      <c r="Q12" s="84">
        <v>152561.1</v>
      </c>
      <c r="U12" s="4">
        <v>3</v>
      </c>
      <c r="V12" s="140">
        <v>1107</v>
      </c>
      <c r="W12" s="77" t="s">
        <v>63</v>
      </c>
      <c r="X12" s="141">
        <v>-97573.2</v>
      </c>
      <c r="Y12" s="141">
        <v>-1173.3390000000002</v>
      </c>
      <c r="AA12" s="60"/>
      <c r="AB12" s="60"/>
      <c r="AC12" s="55"/>
      <c r="AD12" s="54"/>
      <c r="AE12" s="60"/>
    </row>
    <row r="13" spans="1:35" ht="15.75">
      <c r="A13" s="78">
        <v>4</v>
      </c>
      <c r="B13" s="79">
        <v>1144</v>
      </c>
      <c r="C13" s="77" t="s">
        <v>65</v>
      </c>
      <c r="D13" s="80">
        <v>360565.8</v>
      </c>
      <c r="E13" s="80">
        <v>6646.1</v>
      </c>
      <c r="F13" s="81">
        <v>0.9823408515110088</v>
      </c>
      <c r="G13" s="67">
        <v>98.1</v>
      </c>
      <c r="H13" s="80">
        <v>369708.4</v>
      </c>
      <c r="I13" s="2"/>
      <c r="J13" s="4">
        <v>4</v>
      </c>
      <c r="K13" s="4">
        <v>1144</v>
      </c>
      <c r="L13" s="77" t="s">
        <v>65</v>
      </c>
      <c r="M13" s="83">
        <v>347962.7</v>
      </c>
      <c r="N13" s="84">
        <v>5816.4</v>
      </c>
      <c r="O13" s="85">
        <v>0.9827504650915193</v>
      </c>
      <c r="P13" s="2">
        <v>98.1</v>
      </c>
      <c r="Q13" s="84">
        <v>331375.3</v>
      </c>
      <c r="U13" s="4">
        <v>4</v>
      </c>
      <c r="V13" s="140">
        <v>1144</v>
      </c>
      <c r="W13" s="77" t="s">
        <v>65</v>
      </c>
      <c r="X13" s="141">
        <v>-38333.1</v>
      </c>
      <c r="Y13" s="141">
        <v>-829.7000000000007</v>
      </c>
      <c r="AA13" s="60"/>
      <c r="AB13" s="60"/>
      <c r="AC13" s="55"/>
      <c r="AD13" s="54"/>
      <c r="AE13" s="60"/>
      <c r="AI13" s="59"/>
    </row>
    <row r="14" spans="1:35" ht="15.75">
      <c r="A14" s="78">
        <v>5</v>
      </c>
      <c r="B14" s="79">
        <v>1056</v>
      </c>
      <c r="C14" s="77" t="s">
        <v>66</v>
      </c>
      <c r="D14" s="80">
        <v>671377.4</v>
      </c>
      <c r="E14" s="80">
        <v>6233.1</v>
      </c>
      <c r="F14" s="81">
        <v>0.9909065967548031</v>
      </c>
      <c r="G14" s="67">
        <v>98.7</v>
      </c>
      <c r="H14" s="80">
        <v>679224.2</v>
      </c>
      <c r="I14" s="2"/>
      <c r="J14" s="4">
        <v>5</v>
      </c>
      <c r="K14" s="4">
        <v>1056</v>
      </c>
      <c r="L14" s="77" t="s">
        <v>66</v>
      </c>
      <c r="M14" s="83">
        <v>565888.4</v>
      </c>
      <c r="N14" s="84">
        <v>5484.9</v>
      </c>
      <c r="O14" s="85">
        <v>0.9903812884678752</v>
      </c>
      <c r="P14" s="2">
        <v>98.7</v>
      </c>
      <c r="Q14" s="84">
        <v>564747.4</v>
      </c>
      <c r="U14" s="4">
        <v>5</v>
      </c>
      <c r="V14" s="140">
        <v>1056</v>
      </c>
      <c r="W14" s="77" t="s">
        <v>66</v>
      </c>
      <c r="X14" s="141">
        <v>-114476.8</v>
      </c>
      <c r="Y14" s="141">
        <v>-748.2000000000007</v>
      </c>
      <c r="AA14" s="60"/>
      <c r="AB14" s="60"/>
      <c r="AC14" s="55"/>
      <c r="AD14" s="54"/>
      <c r="AE14" s="60"/>
      <c r="AI14" s="59"/>
    </row>
    <row r="15" spans="1:35" ht="15.75">
      <c r="A15" s="78">
        <v>6</v>
      </c>
      <c r="B15" s="79">
        <v>1206</v>
      </c>
      <c r="C15" s="49" t="s">
        <v>187</v>
      </c>
      <c r="D15" s="80">
        <v>10771.6</v>
      </c>
      <c r="E15" s="80">
        <v>499.6</v>
      </c>
      <c r="F15" s="81">
        <v>0.9609383978965327</v>
      </c>
      <c r="G15" s="67">
        <v>94.6</v>
      </c>
      <c r="H15" s="80">
        <v>12290.7</v>
      </c>
      <c r="I15" s="2"/>
      <c r="J15" s="4">
        <v>6</v>
      </c>
      <c r="K15" s="4">
        <v>1206</v>
      </c>
      <c r="L15" s="82" t="s">
        <v>187</v>
      </c>
      <c r="M15" s="83" t="s">
        <v>67</v>
      </c>
      <c r="N15" s="249">
        <v>0</v>
      </c>
      <c r="O15" s="85">
        <v>0</v>
      </c>
      <c r="P15" s="250">
        <v>0</v>
      </c>
      <c r="Q15" s="249">
        <v>0</v>
      </c>
      <c r="U15" s="4">
        <v>6</v>
      </c>
      <c r="V15" s="140">
        <v>1206</v>
      </c>
      <c r="W15" s="49" t="s">
        <v>187</v>
      </c>
      <c r="X15" s="141">
        <v>-12290.7</v>
      </c>
      <c r="Y15" s="141">
        <v>-499.6</v>
      </c>
      <c r="AA15" s="60"/>
      <c r="AB15" s="60"/>
      <c r="AC15" s="55"/>
      <c r="AD15" s="54"/>
      <c r="AE15" s="60"/>
      <c r="AI15" s="61"/>
    </row>
    <row r="16" spans="1:35" ht="15.75">
      <c r="A16" s="78">
        <v>7</v>
      </c>
      <c r="B16" s="79">
        <v>1050</v>
      </c>
      <c r="C16" s="49" t="s">
        <v>185</v>
      </c>
      <c r="D16" s="80">
        <v>144323.2</v>
      </c>
      <c r="E16" s="80">
        <v>2408.8</v>
      </c>
      <c r="F16" s="81">
        <v>0.9832319439542623</v>
      </c>
      <c r="G16" s="91">
        <v>98</v>
      </c>
      <c r="H16" s="80">
        <v>141245.3</v>
      </c>
      <c r="I16" s="2"/>
      <c r="J16" s="4">
        <v>7</v>
      </c>
      <c r="K16" s="4">
        <v>1050</v>
      </c>
      <c r="L16" s="82" t="s">
        <v>185</v>
      </c>
      <c r="M16" s="83">
        <v>122185.5</v>
      </c>
      <c r="N16" s="84">
        <v>1958.3</v>
      </c>
      <c r="O16" s="85">
        <v>0.984178268569508</v>
      </c>
      <c r="P16" s="250">
        <v>98</v>
      </c>
      <c r="Q16" s="84">
        <v>121814.5</v>
      </c>
      <c r="U16" s="4">
        <v>7</v>
      </c>
      <c r="V16" s="140">
        <v>1050</v>
      </c>
      <c r="W16" s="49" t="s">
        <v>185</v>
      </c>
      <c r="X16" s="141">
        <v>-19430.8</v>
      </c>
      <c r="Y16" s="141">
        <v>-450.5</v>
      </c>
      <c r="AA16" s="60"/>
      <c r="AB16" s="60"/>
      <c r="AC16" s="55"/>
      <c r="AD16" s="54"/>
      <c r="AE16" s="60"/>
      <c r="AI16" s="61"/>
    </row>
    <row r="17" spans="1:35" ht="15.75">
      <c r="A17" s="78">
        <v>8</v>
      </c>
      <c r="B17" s="79">
        <v>1113</v>
      </c>
      <c r="C17" s="77" t="s">
        <v>68</v>
      </c>
      <c r="D17" s="80">
        <v>32358.2</v>
      </c>
      <c r="E17" s="80">
        <v>793.8</v>
      </c>
      <c r="F17" s="81">
        <v>0.9752186962078505</v>
      </c>
      <c r="G17" s="67">
        <v>96.5</v>
      </c>
      <c r="H17" s="80">
        <v>31239.2</v>
      </c>
      <c r="I17" s="2"/>
      <c r="J17" s="4">
        <v>8</v>
      </c>
      <c r="K17" s="4">
        <v>1113</v>
      </c>
      <c r="L17" s="77" t="s">
        <v>68</v>
      </c>
      <c r="M17" s="83">
        <v>21921.7</v>
      </c>
      <c r="N17" s="84">
        <v>505.99</v>
      </c>
      <c r="O17" s="85">
        <v>0.9767858584672299</v>
      </c>
      <c r="P17" s="2">
        <v>96.5</v>
      </c>
      <c r="Q17" s="84">
        <v>21291.9</v>
      </c>
      <c r="U17" s="4">
        <v>8</v>
      </c>
      <c r="V17" s="140">
        <v>1113</v>
      </c>
      <c r="W17" s="77" t="s">
        <v>68</v>
      </c>
      <c r="X17" s="141">
        <v>-9947.3</v>
      </c>
      <c r="Y17" s="141">
        <v>-287.81</v>
      </c>
      <c r="AA17" s="60"/>
      <c r="AB17" s="60"/>
      <c r="AC17" s="55"/>
      <c r="AD17" s="54"/>
      <c r="AE17" s="60"/>
      <c r="AI17" s="61"/>
    </row>
    <row r="18" spans="1:35" ht="15.75">
      <c r="A18" s="78">
        <v>9</v>
      </c>
      <c r="B18" s="79">
        <v>1141</v>
      </c>
      <c r="C18" s="49" t="s">
        <v>189</v>
      </c>
      <c r="D18" s="80">
        <v>791052.9</v>
      </c>
      <c r="E18" s="80">
        <v>7877.7</v>
      </c>
      <c r="F18" s="81">
        <v>0.9900141217934812</v>
      </c>
      <c r="G18" s="67">
        <v>98.1</v>
      </c>
      <c r="H18" s="80">
        <v>781009.32</v>
      </c>
      <c r="I18" s="2"/>
      <c r="J18" s="4">
        <v>9</v>
      </c>
      <c r="K18" s="4">
        <v>1141</v>
      </c>
      <c r="L18" s="82" t="s">
        <v>189</v>
      </c>
      <c r="M18" s="83">
        <v>662467</v>
      </c>
      <c r="N18" s="84">
        <v>7602.9</v>
      </c>
      <c r="O18" s="85">
        <v>0.9886274090973545</v>
      </c>
      <c r="P18" s="2">
        <v>98.1</v>
      </c>
      <c r="Q18" s="84">
        <v>660925.5</v>
      </c>
      <c r="U18" s="4">
        <v>9</v>
      </c>
      <c r="V18" s="140">
        <v>1141</v>
      </c>
      <c r="W18" s="49" t="s">
        <v>189</v>
      </c>
      <c r="X18" s="141">
        <v>-120083.82</v>
      </c>
      <c r="Y18" s="141">
        <v>-274.8</v>
      </c>
      <c r="AA18" s="60"/>
      <c r="AB18" s="60"/>
      <c r="AC18" s="55"/>
      <c r="AD18" s="54"/>
      <c r="AE18" s="60"/>
      <c r="AI18" s="59"/>
    </row>
    <row r="19" spans="1:35" ht="15.75">
      <c r="A19" s="78">
        <v>10</v>
      </c>
      <c r="B19" s="79">
        <v>1108</v>
      </c>
      <c r="C19" s="77" t="s">
        <v>69</v>
      </c>
      <c r="D19" s="80">
        <v>36697</v>
      </c>
      <c r="E19" s="80">
        <v>2152.6</v>
      </c>
      <c r="F19" s="81">
        <v>0.9423067130156978</v>
      </c>
      <c r="G19" s="67">
        <v>92.1</v>
      </c>
      <c r="H19" s="80">
        <v>35158.5</v>
      </c>
      <c r="I19" s="2"/>
      <c r="J19" s="4">
        <v>10</v>
      </c>
      <c r="K19" s="4">
        <v>1108</v>
      </c>
      <c r="L19" s="77" t="s">
        <v>69</v>
      </c>
      <c r="M19" s="83">
        <v>40842.9</v>
      </c>
      <c r="N19" s="84">
        <v>1919.8</v>
      </c>
      <c r="O19" s="85">
        <v>0.9525941363702587</v>
      </c>
      <c r="P19" s="2">
        <v>92.1</v>
      </c>
      <c r="Q19" s="84">
        <v>38577.3</v>
      </c>
      <c r="U19" s="4">
        <v>10</v>
      </c>
      <c r="V19" s="140">
        <v>1108</v>
      </c>
      <c r="W19" s="77" t="s">
        <v>69</v>
      </c>
      <c r="X19" s="141">
        <v>3418.8</v>
      </c>
      <c r="Y19" s="141">
        <v>-232.8</v>
      </c>
      <c r="AA19" s="60"/>
      <c r="AB19" s="60"/>
      <c r="AC19" s="55"/>
      <c r="AD19" s="54"/>
      <c r="AE19" s="60"/>
      <c r="AI19" s="59"/>
    </row>
    <row r="20" spans="1:35" ht="15.75">
      <c r="A20" s="78">
        <v>11</v>
      </c>
      <c r="B20" s="79">
        <v>1133</v>
      </c>
      <c r="C20" s="77" t="s">
        <v>149</v>
      </c>
      <c r="D20" s="80">
        <v>97769.5</v>
      </c>
      <c r="E20" s="80">
        <v>1169.6</v>
      </c>
      <c r="F20" s="81">
        <v>0.9881016325666943</v>
      </c>
      <c r="G20" s="67">
        <v>98.1</v>
      </c>
      <c r="H20" s="80">
        <v>97129.6</v>
      </c>
      <c r="I20" s="2"/>
      <c r="J20" s="4">
        <v>11</v>
      </c>
      <c r="K20" s="4">
        <v>1133</v>
      </c>
      <c r="L20" s="77" t="s">
        <v>149</v>
      </c>
      <c r="M20" s="83">
        <v>62844.3</v>
      </c>
      <c r="N20" s="84">
        <v>949.8</v>
      </c>
      <c r="O20" s="85">
        <v>0.9852066904759312</v>
      </c>
      <c r="P20" s="2">
        <v>98.1</v>
      </c>
      <c r="Q20" s="84">
        <v>63254.9</v>
      </c>
      <c r="U20" s="4">
        <v>11</v>
      </c>
      <c r="V20" s="140">
        <v>1133</v>
      </c>
      <c r="W20" s="77" t="s">
        <v>149</v>
      </c>
      <c r="X20" s="141">
        <v>-33874.7</v>
      </c>
      <c r="Y20" s="141">
        <v>-219.8</v>
      </c>
      <c r="AA20" s="60"/>
      <c r="AB20" s="60"/>
      <c r="AC20" s="55"/>
      <c r="AD20" s="54"/>
      <c r="AE20" s="60"/>
      <c r="AI20" s="59"/>
    </row>
    <row r="21" spans="1:31" ht="15.75">
      <c r="A21" s="78">
        <v>12</v>
      </c>
      <c r="B21" s="79">
        <v>1084</v>
      </c>
      <c r="C21" s="77" t="s">
        <v>70</v>
      </c>
      <c r="D21" s="80">
        <v>73009.3</v>
      </c>
      <c r="E21" s="80">
        <v>1421.2</v>
      </c>
      <c r="F21" s="81">
        <v>0.980989616983299</v>
      </c>
      <c r="G21" s="67">
        <v>97.9</v>
      </c>
      <c r="H21" s="80">
        <v>73337.43</v>
      </c>
      <c r="I21" s="2"/>
      <c r="J21" s="4">
        <v>12</v>
      </c>
      <c r="K21" s="4">
        <v>1084</v>
      </c>
      <c r="L21" s="77" t="s">
        <v>70</v>
      </c>
      <c r="M21" s="83">
        <v>59815.65</v>
      </c>
      <c r="N21" s="84">
        <v>1226.17</v>
      </c>
      <c r="O21" s="85">
        <v>0.980459293527937</v>
      </c>
      <c r="P21" s="2">
        <v>97.9</v>
      </c>
      <c r="Q21" s="84">
        <v>61528.37</v>
      </c>
      <c r="U21" s="4">
        <v>12</v>
      </c>
      <c r="V21" s="140">
        <v>1084</v>
      </c>
      <c r="W21" s="77" t="s">
        <v>70</v>
      </c>
      <c r="X21" s="141">
        <v>-11809.06</v>
      </c>
      <c r="Y21" s="141">
        <v>-195.03</v>
      </c>
      <c r="AA21" s="60"/>
      <c r="AB21" s="60"/>
      <c r="AC21" s="55"/>
      <c r="AD21" s="54"/>
      <c r="AE21" s="60"/>
    </row>
    <row r="22" spans="1:31" ht="15.75">
      <c r="A22" s="78">
        <v>13</v>
      </c>
      <c r="B22" s="79">
        <v>1081</v>
      </c>
      <c r="C22" s="77" t="s">
        <v>112</v>
      </c>
      <c r="D22" s="80">
        <v>57618</v>
      </c>
      <c r="E22" s="80">
        <v>1833.9</v>
      </c>
      <c r="F22" s="81">
        <v>0.967159253685986</v>
      </c>
      <c r="G22" s="67">
        <v>95.5</v>
      </c>
      <c r="H22" s="80">
        <v>54008.02</v>
      </c>
      <c r="I22" s="2"/>
      <c r="J22" s="4">
        <v>13</v>
      </c>
      <c r="K22" s="4">
        <v>1081</v>
      </c>
      <c r="L22" s="77" t="s">
        <v>112</v>
      </c>
      <c r="M22" s="83">
        <v>49883.53</v>
      </c>
      <c r="N22" s="84">
        <v>1679.23</v>
      </c>
      <c r="O22" s="85">
        <v>0.9656451575615616</v>
      </c>
      <c r="P22" s="2">
        <v>95.5</v>
      </c>
      <c r="Q22" s="84">
        <v>47199.76</v>
      </c>
      <c r="U22" s="4">
        <v>13</v>
      </c>
      <c r="V22" s="140">
        <v>1081</v>
      </c>
      <c r="W22" s="77" t="s">
        <v>112</v>
      </c>
      <c r="X22" s="141">
        <v>-6808.26</v>
      </c>
      <c r="Y22" s="141">
        <v>-154.67</v>
      </c>
      <c r="AA22" s="60"/>
      <c r="AB22" s="60"/>
      <c r="AC22" s="55"/>
      <c r="AD22" s="54"/>
      <c r="AE22" s="60"/>
    </row>
    <row r="23" spans="1:35" ht="15.75">
      <c r="A23" s="78">
        <v>14</v>
      </c>
      <c r="B23" s="79">
        <v>1112</v>
      </c>
      <c r="C23" s="49" t="s">
        <v>190</v>
      </c>
      <c r="D23" s="80">
        <v>18698.9</v>
      </c>
      <c r="E23" s="80">
        <v>729.2</v>
      </c>
      <c r="F23" s="81">
        <v>0.9619917332541059</v>
      </c>
      <c r="G23" s="91">
        <v>94</v>
      </c>
      <c r="H23" s="80">
        <v>18456.1</v>
      </c>
      <c r="I23" s="2"/>
      <c r="J23" s="4">
        <v>14</v>
      </c>
      <c r="K23" s="4">
        <v>1112</v>
      </c>
      <c r="L23" s="82" t="s">
        <v>190</v>
      </c>
      <c r="M23" s="83">
        <v>15928.1</v>
      </c>
      <c r="N23" s="84">
        <v>621.88</v>
      </c>
      <c r="O23" s="85">
        <v>0.9605915700382375</v>
      </c>
      <c r="P23" s="250">
        <v>94</v>
      </c>
      <c r="Q23" s="84">
        <v>15158.5</v>
      </c>
      <c r="U23" s="4">
        <v>14</v>
      </c>
      <c r="V23" s="140">
        <v>1112</v>
      </c>
      <c r="W23" s="49" t="s">
        <v>190</v>
      </c>
      <c r="X23" s="141">
        <v>-3297.6</v>
      </c>
      <c r="Y23" s="141">
        <v>-107.32</v>
      </c>
      <c r="AA23" s="60"/>
      <c r="AB23" s="60"/>
      <c r="AC23" s="55"/>
      <c r="AD23" s="54"/>
      <c r="AE23" s="60"/>
      <c r="AI23" s="55"/>
    </row>
    <row r="24" spans="1:35" ht="15.75">
      <c r="A24" s="78">
        <v>15</v>
      </c>
      <c r="B24" s="79">
        <v>1020</v>
      </c>
      <c r="C24" s="49" t="s">
        <v>96</v>
      </c>
      <c r="D24" s="80">
        <v>3815.5</v>
      </c>
      <c r="E24" s="80">
        <v>324.6</v>
      </c>
      <c r="F24" s="81">
        <v>0.9121420451469713</v>
      </c>
      <c r="G24" s="91">
        <v>90</v>
      </c>
      <c r="H24" s="80">
        <v>3370</v>
      </c>
      <c r="I24" s="2"/>
      <c r="J24" s="4">
        <v>15</v>
      </c>
      <c r="K24" s="4">
        <v>1020</v>
      </c>
      <c r="L24" s="82" t="s">
        <v>96</v>
      </c>
      <c r="M24" s="83">
        <v>2828.5</v>
      </c>
      <c r="N24" s="84">
        <v>228.2</v>
      </c>
      <c r="O24" s="85">
        <v>0.9228793511321393</v>
      </c>
      <c r="P24" s="250">
        <v>90</v>
      </c>
      <c r="Q24" s="84">
        <v>2730.8</v>
      </c>
      <c r="U24" s="4">
        <v>15</v>
      </c>
      <c r="V24" s="140">
        <v>1020</v>
      </c>
      <c r="W24" s="49" t="s">
        <v>96</v>
      </c>
      <c r="X24" s="141">
        <v>-639.2</v>
      </c>
      <c r="Y24" s="141">
        <v>-96.4</v>
      </c>
      <c r="AA24" s="60"/>
      <c r="AB24" s="60"/>
      <c r="AC24" s="55"/>
      <c r="AD24" s="54"/>
      <c r="AE24" s="60"/>
      <c r="AI24" s="55"/>
    </row>
    <row r="25" spans="1:35" ht="15.75">
      <c r="A25" s="78">
        <v>16</v>
      </c>
      <c r="B25" s="79">
        <v>1047</v>
      </c>
      <c r="C25" s="77" t="s">
        <v>71</v>
      </c>
      <c r="D25" s="80">
        <v>7018.8</v>
      </c>
      <c r="E25" s="80">
        <v>270.4</v>
      </c>
      <c r="F25" s="81">
        <v>0.9614762109654382</v>
      </c>
      <c r="G25" s="91">
        <v>95.6</v>
      </c>
      <c r="H25" s="80">
        <v>6748.39</v>
      </c>
      <c r="I25" s="2"/>
      <c r="J25" s="4">
        <v>16</v>
      </c>
      <c r="K25" s="4">
        <v>1047</v>
      </c>
      <c r="L25" s="77" t="s">
        <v>71</v>
      </c>
      <c r="M25" s="83">
        <v>4925.62</v>
      </c>
      <c r="N25" s="84">
        <v>174.68</v>
      </c>
      <c r="O25" s="85">
        <v>0.9645312896513222</v>
      </c>
      <c r="P25" s="250">
        <v>95.6</v>
      </c>
      <c r="Q25" s="84">
        <v>4751.04</v>
      </c>
      <c r="U25" s="4">
        <v>16</v>
      </c>
      <c r="V25" s="140">
        <v>1047</v>
      </c>
      <c r="W25" s="77" t="s">
        <v>71</v>
      </c>
      <c r="X25" s="141">
        <v>-1997.35</v>
      </c>
      <c r="Y25" s="141">
        <v>-95.72</v>
      </c>
      <c r="AA25" s="60"/>
      <c r="AB25" s="60"/>
      <c r="AC25" s="55"/>
      <c r="AD25" s="54"/>
      <c r="AE25" s="60"/>
      <c r="AI25" s="55"/>
    </row>
    <row r="26" spans="1:31" ht="15.75">
      <c r="A26" s="78">
        <v>17</v>
      </c>
      <c r="B26" s="79">
        <v>1219</v>
      </c>
      <c r="C26" s="77" t="s">
        <v>72</v>
      </c>
      <c r="D26" s="80">
        <v>15117.5</v>
      </c>
      <c r="E26" s="80">
        <v>583.9</v>
      </c>
      <c r="F26" s="81">
        <v>0.961044766161852</v>
      </c>
      <c r="G26" s="91">
        <v>92</v>
      </c>
      <c r="H26" s="80">
        <v>14405.1</v>
      </c>
      <c r="I26" s="2"/>
      <c r="J26" s="4">
        <v>17</v>
      </c>
      <c r="K26" s="4">
        <v>1219</v>
      </c>
      <c r="L26" s="77" t="s">
        <v>72</v>
      </c>
      <c r="M26" s="83">
        <v>11331.2</v>
      </c>
      <c r="N26" s="84">
        <v>495.8</v>
      </c>
      <c r="O26" s="85">
        <v>0.9561890287006926</v>
      </c>
      <c r="P26" s="250">
        <v>92</v>
      </c>
      <c r="Q26" s="84">
        <v>10782.3</v>
      </c>
      <c r="U26" s="4">
        <v>17</v>
      </c>
      <c r="V26" s="140">
        <v>1219</v>
      </c>
      <c r="W26" s="77" t="s">
        <v>72</v>
      </c>
      <c r="X26" s="141">
        <v>-3622.8</v>
      </c>
      <c r="Y26" s="141">
        <v>-88.1</v>
      </c>
      <c r="AA26" s="60"/>
      <c r="AB26" s="60"/>
      <c r="AC26" s="55"/>
      <c r="AD26" s="54"/>
      <c r="AE26" s="60"/>
    </row>
    <row r="27" spans="1:31" ht="15.75">
      <c r="A27" s="78">
        <v>18</v>
      </c>
      <c r="B27" s="79">
        <v>1296</v>
      </c>
      <c r="C27" s="77" t="s">
        <v>73</v>
      </c>
      <c r="D27" s="80">
        <v>5424.7</v>
      </c>
      <c r="E27" s="80">
        <v>372.2</v>
      </c>
      <c r="F27" s="81">
        <v>0.9316130027888315</v>
      </c>
      <c r="G27" s="91">
        <v>92</v>
      </c>
      <c r="H27" s="80">
        <v>5070.9</v>
      </c>
      <c r="I27" s="2"/>
      <c r="J27" s="4">
        <v>18</v>
      </c>
      <c r="K27" s="4">
        <v>1296</v>
      </c>
      <c r="L27" s="77" t="s">
        <v>73</v>
      </c>
      <c r="M27" s="83">
        <v>5130.7</v>
      </c>
      <c r="N27" s="84">
        <v>302.41</v>
      </c>
      <c r="O27" s="85">
        <v>0.9409356622350347</v>
      </c>
      <c r="P27" s="250">
        <v>92</v>
      </c>
      <c r="Q27" s="84">
        <v>4817.6</v>
      </c>
      <c r="U27" s="4">
        <v>18</v>
      </c>
      <c r="V27" s="140">
        <v>1296</v>
      </c>
      <c r="W27" s="77" t="s">
        <v>73</v>
      </c>
      <c r="X27" s="141">
        <v>-253.29999999999927</v>
      </c>
      <c r="Y27" s="141">
        <v>-69.79</v>
      </c>
      <c r="AA27" s="60"/>
      <c r="AB27" s="60"/>
      <c r="AC27" s="55"/>
      <c r="AD27" s="54"/>
      <c r="AE27" s="60"/>
    </row>
    <row r="28" spans="1:31" ht="15.75">
      <c r="A28" s="78">
        <v>19</v>
      </c>
      <c r="B28" s="79">
        <v>1129</v>
      </c>
      <c r="C28" s="49" t="s">
        <v>186</v>
      </c>
      <c r="D28" s="80">
        <v>20071.4</v>
      </c>
      <c r="E28" s="80">
        <v>514.9</v>
      </c>
      <c r="F28" s="81">
        <v>0.9759368910033228</v>
      </c>
      <c r="G28" s="91">
        <v>97</v>
      </c>
      <c r="H28" s="80">
        <v>20883</v>
      </c>
      <c r="I28" s="2"/>
      <c r="J28" s="4">
        <v>19</v>
      </c>
      <c r="K28" s="4">
        <v>1129</v>
      </c>
      <c r="L28" s="82" t="s">
        <v>186</v>
      </c>
      <c r="M28" s="83">
        <v>17170.5</v>
      </c>
      <c r="N28" s="84">
        <v>452.2</v>
      </c>
      <c r="O28" s="85">
        <v>0.9759434815453203</v>
      </c>
      <c r="P28" s="250">
        <v>97</v>
      </c>
      <c r="Q28" s="84">
        <v>18345.2</v>
      </c>
      <c r="U28" s="4">
        <v>19</v>
      </c>
      <c r="V28" s="140">
        <v>1129</v>
      </c>
      <c r="W28" s="49" t="s">
        <v>186</v>
      </c>
      <c r="X28" s="141">
        <v>-2537.8</v>
      </c>
      <c r="Y28" s="141">
        <v>-62.7</v>
      </c>
      <c r="AA28" s="60"/>
      <c r="AB28" s="60"/>
      <c r="AC28" s="55"/>
      <c r="AD28" s="54"/>
      <c r="AE28" s="60"/>
    </row>
    <row r="29" spans="1:31" ht="15.75">
      <c r="A29" s="78">
        <v>20</v>
      </c>
      <c r="B29" s="79">
        <v>1104</v>
      </c>
      <c r="C29" s="49" t="s">
        <v>184</v>
      </c>
      <c r="D29" s="80">
        <v>2483.7</v>
      </c>
      <c r="E29" s="80">
        <v>349.5</v>
      </c>
      <c r="F29" s="81">
        <v>0.8621613094064288</v>
      </c>
      <c r="G29" s="91">
        <v>85</v>
      </c>
      <c r="H29" s="80">
        <v>2186.01</v>
      </c>
      <c r="I29" s="2"/>
      <c r="J29" s="4">
        <v>20</v>
      </c>
      <c r="K29" s="4">
        <v>1104</v>
      </c>
      <c r="L29" s="82" t="s">
        <v>184</v>
      </c>
      <c r="M29" s="83">
        <v>2277.35</v>
      </c>
      <c r="N29" s="84">
        <v>293.7</v>
      </c>
      <c r="O29" s="85">
        <v>0.8654110530657134</v>
      </c>
      <c r="P29" s="250">
        <v>85</v>
      </c>
      <c r="Q29" s="84">
        <v>1888.5</v>
      </c>
      <c r="U29" s="4">
        <v>20</v>
      </c>
      <c r="V29" s="140">
        <v>1104</v>
      </c>
      <c r="W29" s="49" t="s">
        <v>184</v>
      </c>
      <c r="X29" s="141">
        <v>-297.51</v>
      </c>
      <c r="Y29" s="141">
        <v>-55.8</v>
      </c>
      <c r="AA29" s="60"/>
      <c r="AB29" s="60"/>
      <c r="AC29" s="55"/>
      <c r="AD29" s="54"/>
      <c r="AE29" s="60"/>
    </row>
    <row r="30" spans="1:31" ht="15.75">
      <c r="A30" s="78">
        <v>21</v>
      </c>
      <c r="B30" s="79">
        <v>1121</v>
      </c>
      <c r="C30" s="49" t="s">
        <v>182</v>
      </c>
      <c r="D30" s="80">
        <v>12991.3</v>
      </c>
      <c r="E30" s="80">
        <v>727.9</v>
      </c>
      <c r="F30" s="81">
        <v>0.9463596168017684</v>
      </c>
      <c r="G30" s="67">
        <v>93.5</v>
      </c>
      <c r="H30" s="80">
        <v>12842.1</v>
      </c>
      <c r="I30" s="2"/>
      <c r="J30" s="4">
        <v>21</v>
      </c>
      <c r="K30" s="4">
        <v>1121</v>
      </c>
      <c r="L30" s="82" t="s">
        <v>182</v>
      </c>
      <c r="M30" s="83">
        <v>13442.8</v>
      </c>
      <c r="N30" s="84">
        <v>675.7</v>
      </c>
      <c r="O30" s="85">
        <v>0.9504927281386231</v>
      </c>
      <c r="P30" s="250">
        <v>93.5</v>
      </c>
      <c r="Q30" s="84">
        <v>12972.8</v>
      </c>
      <c r="U30" s="4">
        <v>21</v>
      </c>
      <c r="V30" s="140">
        <v>1121</v>
      </c>
      <c r="W30" s="49" t="s">
        <v>182</v>
      </c>
      <c r="X30" s="141">
        <v>130.6999999999989</v>
      </c>
      <c r="Y30" s="141">
        <v>-52.19999999999993</v>
      </c>
      <c r="AA30" s="60"/>
      <c r="AB30" s="60"/>
      <c r="AC30" s="55"/>
      <c r="AD30" s="54"/>
      <c r="AE30" s="60"/>
    </row>
    <row r="31" spans="1:31" ht="15.75">
      <c r="A31" s="78">
        <v>22</v>
      </c>
      <c r="B31" s="79">
        <v>1530</v>
      </c>
      <c r="C31" s="77" t="s">
        <v>123</v>
      </c>
      <c r="D31" s="80">
        <v>95120.2</v>
      </c>
      <c r="E31" s="80">
        <v>1260.7</v>
      </c>
      <c r="F31" s="81">
        <v>0.9870059862958347</v>
      </c>
      <c r="G31" s="67">
        <v>98.3</v>
      </c>
      <c r="H31" s="80">
        <v>95760.9</v>
      </c>
      <c r="I31" s="2"/>
      <c r="J31" s="4">
        <v>22</v>
      </c>
      <c r="K31" s="4">
        <v>1530</v>
      </c>
      <c r="L31" s="77" t="s">
        <v>123</v>
      </c>
      <c r="M31" s="83">
        <v>91456</v>
      </c>
      <c r="N31" s="84">
        <v>1213.2</v>
      </c>
      <c r="O31" s="85">
        <v>0.9865372921003686</v>
      </c>
      <c r="P31" s="2">
        <v>98.4</v>
      </c>
      <c r="Q31" s="84">
        <v>88902.4</v>
      </c>
      <c r="U31" s="4">
        <v>22</v>
      </c>
      <c r="V31" s="140">
        <v>1530</v>
      </c>
      <c r="W31" s="77" t="s">
        <v>123</v>
      </c>
      <c r="X31" s="141">
        <v>-6858.5</v>
      </c>
      <c r="Y31" s="141">
        <v>-47.5</v>
      </c>
      <c r="AA31" s="60"/>
      <c r="AB31" s="60"/>
      <c r="AC31" s="55"/>
      <c r="AD31" s="54"/>
      <c r="AE31" s="60"/>
    </row>
    <row r="32" spans="1:31" ht="15.75">
      <c r="A32" s="78">
        <v>23</v>
      </c>
      <c r="B32" s="79">
        <v>1374</v>
      </c>
      <c r="C32" s="49" t="s">
        <v>183</v>
      </c>
      <c r="D32" s="80">
        <v>1039.2</v>
      </c>
      <c r="E32" s="80">
        <v>86.8</v>
      </c>
      <c r="F32" s="81">
        <v>0.9123143751894132</v>
      </c>
      <c r="G32" s="67">
        <v>89.7</v>
      </c>
      <c r="H32" s="80">
        <v>903.1</v>
      </c>
      <c r="I32" s="2"/>
      <c r="J32" s="4">
        <v>23</v>
      </c>
      <c r="K32" s="4">
        <v>1374</v>
      </c>
      <c r="L32" s="82" t="s">
        <v>183</v>
      </c>
      <c r="M32" s="83">
        <v>505.9</v>
      </c>
      <c r="N32" s="84">
        <v>63.8</v>
      </c>
      <c r="O32" s="85">
        <v>0.8383172833248861</v>
      </c>
      <c r="P32" s="2">
        <v>69.7</v>
      </c>
      <c r="Q32" s="84">
        <v>330.8</v>
      </c>
      <c r="U32" s="4">
        <v>23</v>
      </c>
      <c r="V32" s="140">
        <v>1374</v>
      </c>
      <c r="W32" s="49" t="s">
        <v>183</v>
      </c>
      <c r="X32" s="141">
        <v>-572.3</v>
      </c>
      <c r="Y32" s="141">
        <v>-23</v>
      </c>
      <c r="AA32" s="60"/>
      <c r="AB32" s="60"/>
      <c r="AC32" s="55"/>
      <c r="AD32" s="54"/>
      <c r="AE32" s="60"/>
    </row>
    <row r="33" spans="1:31" ht="15.75">
      <c r="A33" s="78">
        <v>24</v>
      </c>
      <c r="B33" s="79">
        <v>1028</v>
      </c>
      <c r="C33" s="77" t="s">
        <v>74</v>
      </c>
      <c r="D33" s="80">
        <v>1184.9</v>
      </c>
      <c r="E33" s="80">
        <v>88.3</v>
      </c>
      <c r="F33" s="81">
        <v>0.9268587815045957</v>
      </c>
      <c r="G33" s="67" t="s">
        <v>75</v>
      </c>
      <c r="H33" s="80">
        <v>1118.32</v>
      </c>
      <c r="I33" s="2"/>
      <c r="J33" s="4">
        <v>24</v>
      </c>
      <c r="K33" s="4">
        <v>1028</v>
      </c>
      <c r="L33" s="77" t="s">
        <v>74</v>
      </c>
      <c r="M33" s="83">
        <v>1070.63</v>
      </c>
      <c r="N33" s="84">
        <v>76.307</v>
      </c>
      <c r="O33" s="85">
        <v>0.9295332385156728</v>
      </c>
      <c r="P33" s="250">
        <v>80</v>
      </c>
      <c r="Q33" s="84">
        <v>1006.48</v>
      </c>
      <c r="U33" s="4">
        <v>24</v>
      </c>
      <c r="V33" s="140">
        <v>1028</v>
      </c>
      <c r="W33" s="77" t="s">
        <v>74</v>
      </c>
      <c r="X33" s="141">
        <v>-111.84</v>
      </c>
      <c r="Y33" s="141">
        <v>-11.992999999999995</v>
      </c>
      <c r="AA33" s="60"/>
      <c r="AB33" s="60"/>
      <c r="AC33" s="55"/>
      <c r="AD33" s="54"/>
      <c r="AE33" s="60"/>
    </row>
    <row r="34" spans="1:31" ht="15.75">
      <c r="A34" s="78">
        <v>25</v>
      </c>
      <c r="B34" s="79">
        <v>1054</v>
      </c>
      <c r="C34" s="77" t="s">
        <v>76</v>
      </c>
      <c r="D34" s="80">
        <v>71413.7</v>
      </c>
      <c r="E34" s="80">
        <v>1220</v>
      </c>
      <c r="F34" s="81">
        <v>0.9820986277571048</v>
      </c>
      <c r="G34" s="67">
        <v>97.5</v>
      </c>
      <c r="H34" s="80">
        <v>66931.2</v>
      </c>
      <c r="I34" s="2"/>
      <c r="J34" s="4">
        <v>25</v>
      </c>
      <c r="K34" s="4">
        <v>1054</v>
      </c>
      <c r="L34" s="77" t="s">
        <v>76</v>
      </c>
      <c r="M34" s="83">
        <v>68908.1</v>
      </c>
      <c r="N34" s="84">
        <v>1213.4</v>
      </c>
      <c r="O34" s="85">
        <v>0.9821064382315249</v>
      </c>
      <c r="P34" s="250">
        <v>97.5</v>
      </c>
      <c r="Q34" s="84">
        <v>66598.7</v>
      </c>
      <c r="U34" s="4">
        <v>25</v>
      </c>
      <c r="V34" s="140">
        <v>1054</v>
      </c>
      <c r="W34" s="77" t="s">
        <v>76</v>
      </c>
      <c r="X34" s="141">
        <v>-332.5</v>
      </c>
      <c r="Y34" s="141">
        <v>-6.599999999999909</v>
      </c>
      <c r="AA34" s="60"/>
      <c r="AB34" s="60"/>
      <c r="AC34" s="55"/>
      <c r="AD34" s="54"/>
      <c r="AE34" s="60"/>
    </row>
    <row r="35" spans="1:31" ht="15.75">
      <c r="A35" s="78">
        <v>26</v>
      </c>
      <c r="B35" s="79">
        <v>1131</v>
      </c>
      <c r="C35" s="77" t="s">
        <v>77</v>
      </c>
      <c r="D35" s="80">
        <v>156959.7</v>
      </c>
      <c r="E35" s="80">
        <v>4844</v>
      </c>
      <c r="F35" s="81">
        <v>0.9691385357369258</v>
      </c>
      <c r="G35" s="67">
        <v>96.5</v>
      </c>
      <c r="H35" s="80">
        <v>152115.5</v>
      </c>
      <c r="I35" s="2"/>
      <c r="J35" s="4">
        <v>26</v>
      </c>
      <c r="K35" s="4">
        <v>1131</v>
      </c>
      <c r="L35" s="77" t="s">
        <v>77</v>
      </c>
      <c r="M35" s="83">
        <v>155586.2</v>
      </c>
      <c r="N35" s="84">
        <v>4902.1</v>
      </c>
      <c r="O35" s="85">
        <v>0.9684927069367334</v>
      </c>
      <c r="P35" s="250">
        <v>96.5</v>
      </c>
      <c r="Q35" s="84">
        <v>150684.1</v>
      </c>
      <c r="U35" s="4">
        <v>26</v>
      </c>
      <c r="V35" s="140">
        <v>1131</v>
      </c>
      <c r="W35" s="77" t="s">
        <v>77</v>
      </c>
      <c r="X35" s="141">
        <v>-1431.3999999999942</v>
      </c>
      <c r="Y35" s="141">
        <v>58.100000000000364</v>
      </c>
      <c r="AA35" s="60"/>
      <c r="AB35" s="60"/>
      <c r="AC35" s="55"/>
      <c r="AD35" s="54"/>
      <c r="AE35" s="60"/>
    </row>
    <row r="36" spans="1:31" ht="15.75">
      <c r="A36" s="78">
        <v>27</v>
      </c>
      <c r="B36" s="79">
        <v>1139</v>
      </c>
      <c r="C36" s="77" t="s">
        <v>78</v>
      </c>
      <c r="D36" s="80">
        <v>38390.2</v>
      </c>
      <c r="E36" s="80">
        <v>599.7</v>
      </c>
      <c r="F36" s="81">
        <v>0.9841485834063536</v>
      </c>
      <c r="G36" s="91">
        <v>98</v>
      </c>
      <c r="H36" s="80">
        <v>37232.26</v>
      </c>
      <c r="I36" s="2"/>
      <c r="J36" s="4">
        <v>27</v>
      </c>
      <c r="K36" s="4">
        <v>1139</v>
      </c>
      <c r="L36" s="77" t="s">
        <v>78</v>
      </c>
      <c r="M36" s="83">
        <v>40994.88</v>
      </c>
      <c r="N36" s="84">
        <v>778.65</v>
      </c>
      <c r="O36" s="85">
        <v>0.9811819699757384</v>
      </c>
      <c r="P36" s="250">
        <v>98</v>
      </c>
      <c r="Q36" s="84">
        <v>40599.22</v>
      </c>
      <c r="U36" s="4">
        <v>27</v>
      </c>
      <c r="V36" s="140">
        <v>1139</v>
      </c>
      <c r="W36" s="77" t="s">
        <v>78</v>
      </c>
      <c r="X36" s="141">
        <v>3366.96</v>
      </c>
      <c r="Y36" s="141">
        <v>178.95</v>
      </c>
      <c r="AA36" s="60"/>
      <c r="AB36" s="60"/>
      <c r="AC36" s="55"/>
      <c r="AD36" s="54"/>
      <c r="AE36" s="60"/>
    </row>
    <row r="37" spans="1:31" ht="16.5" thickBot="1">
      <c r="A37" s="78">
        <v>28</v>
      </c>
      <c r="B37" s="79">
        <v>1268</v>
      </c>
      <c r="C37" s="49" t="s">
        <v>188</v>
      </c>
      <c r="D37" s="80">
        <v>16104.4</v>
      </c>
      <c r="E37" s="80">
        <v>457.5</v>
      </c>
      <c r="F37" s="81">
        <v>0.9757739145814567</v>
      </c>
      <c r="G37" s="67">
        <v>95.6</v>
      </c>
      <c r="H37" s="80">
        <v>18426.7</v>
      </c>
      <c r="I37" s="2"/>
      <c r="J37" s="4">
        <v>28</v>
      </c>
      <c r="K37" s="4">
        <v>1268</v>
      </c>
      <c r="L37" s="82" t="s">
        <v>188</v>
      </c>
      <c r="M37" s="83">
        <v>27885.6</v>
      </c>
      <c r="N37" s="84">
        <v>733.46</v>
      </c>
      <c r="O37" s="85">
        <v>0.9736750777265482</v>
      </c>
      <c r="P37" s="2">
        <v>95.6</v>
      </c>
      <c r="Q37" s="84">
        <v>27130.2</v>
      </c>
      <c r="U37" s="4">
        <v>28</v>
      </c>
      <c r="V37" s="140">
        <v>1268</v>
      </c>
      <c r="W37" s="49" t="s">
        <v>188</v>
      </c>
      <c r="X37" s="141">
        <v>8703.5</v>
      </c>
      <c r="Y37" s="141">
        <v>275.96</v>
      </c>
      <c r="AA37" s="60"/>
      <c r="AB37" s="60"/>
      <c r="AC37" s="55"/>
      <c r="AD37" s="54"/>
      <c r="AE37" s="60"/>
    </row>
    <row r="38" spans="2:32" s="19" customFormat="1" ht="18">
      <c r="B38" s="213" t="s">
        <v>79</v>
      </c>
      <c r="C38" s="222"/>
      <c r="D38" s="215">
        <v>3423774.2</v>
      </c>
      <c r="E38" s="215">
        <v>56349.2</v>
      </c>
      <c r="F38" s="260">
        <v>0.9838450379128799</v>
      </c>
      <c r="G38" s="225"/>
      <c r="H38" s="215">
        <v>3431693.65</v>
      </c>
      <c r="K38" s="213" t="s">
        <v>79</v>
      </c>
      <c r="L38" s="213"/>
      <c r="M38" s="214">
        <v>2862593.46</v>
      </c>
      <c r="N38" s="262">
        <v>47014.53799999999</v>
      </c>
      <c r="O38" s="260">
        <v>0.9836648904302351</v>
      </c>
      <c r="P38" s="213"/>
      <c r="Q38" s="215">
        <v>2831113.57</v>
      </c>
      <c r="U38" s="5"/>
      <c r="V38" s="213" t="s">
        <v>79</v>
      </c>
      <c r="W38" s="223"/>
      <c r="X38" s="224">
        <v>-600580.08</v>
      </c>
      <c r="Y38" s="224">
        <v>-9334.661999999997</v>
      </c>
      <c r="AA38" s="18"/>
      <c r="AB38" s="18"/>
      <c r="AC38" s="18"/>
      <c r="AD38" s="18"/>
      <c r="AE38" s="25"/>
      <c r="AF38" s="145"/>
    </row>
    <row r="39" spans="2:31" ht="18">
      <c r="B39" s="9"/>
      <c r="C39" s="29"/>
      <c r="F39" s="59"/>
      <c r="G39" s="263"/>
      <c r="K39" s="4"/>
      <c r="L39" s="2"/>
      <c r="M39" s="56">
        <f>SUM(D39)</f>
        <v>0</v>
      </c>
      <c r="O39" s="59"/>
      <c r="T39" s="17"/>
      <c r="U39" s="17"/>
      <c r="V39" s="9"/>
      <c r="W39" s="75"/>
      <c r="X39" s="72"/>
      <c r="Y39" s="72"/>
      <c r="AA39" s="60"/>
      <c r="AB39" s="60"/>
      <c r="AC39" s="60"/>
      <c r="AD39" s="54"/>
      <c r="AE39" s="60"/>
    </row>
    <row r="40" spans="1:31" ht="18.75" thickBot="1">
      <c r="A40" s="205" t="s">
        <v>150</v>
      </c>
      <c r="B40" s="178"/>
      <c r="C40" s="192"/>
      <c r="D40" s="207"/>
      <c r="E40" s="207"/>
      <c r="F40" s="212"/>
      <c r="G40" s="180"/>
      <c r="H40" s="207"/>
      <c r="J40" s="205" t="s">
        <v>150</v>
      </c>
      <c r="K40" s="178"/>
      <c r="L40" s="192"/>
      <c r="M40" s="206"/>
      <c r="N40" s="207"/>
      <c r="O40" s="212"/>
      <c r="P40" s="178"/>
      <c r="Q40" s="207"/>
      <c r="T40" s="17"/>
      <c r="U40" s="205" t="s">
        <v>150</v>
      </c>
      <c r="V40" s="228"/>
      <c r="W40" s="229"/>
      <c r="X40" s="230"/>
      <c r="Y40" s="230"/>
      <c r="AA40" s="60"/>
      <c r="AB40" s="60"/>
      <c r="AC40" s="60"/>
      <c r="AD40" s="54"/>
      <c r="AE40" s="60"/>
    </row>
    <row r="41" spans="1:31" ht="18">
      <c r="A41" s="19"/>
      <c r="C41" s="29"/>
      <c r="F41" s="59"/>
      <c r="K41" s="73"/>
      <c r="L41" s="2"/>
      <c r="O41" s="59"/>
      <c r="T41" s="17"/>
      <c r="U41" s="73"/>
      <c r="V41" s="9"/>
      <c r="W41" s="75"/>
      <c r="X41" s="72"/>
      <c r="Y41" s="72"/>
      <c r="AA41" s="60"/>
      <c r="AB41" s="60"/>
      <c r="AC41" s="60"/>
      <c r="AD41" s="54"/>
      <c r="AE41" s="60"/>
    </row>
    <row r="42" spans="1:31" ht="15.75">
      <c r="A42" s="78">
        <v>1</v>
      </c>
      <c r="B42" s="79">
        <v>1079</v>
      </c>
      <c r="C42" s="77" t="s">
        <v>31</v>
      </c>
      <c r="D42" s="80">
        <v>170668.1</v>
      </c>
      <c r="E42" s="80">
        <v>3028.6</v>
      </c>
      <c r="F42" s="81">
        <v>0.9824885602643079</v>
      </c>
      <c r="G42" s="91">
        <v>98</v>
      </c>
      <c r="H42" s="80">
        <v>169921.2</v>
      </c>
      <c r="I42" s="88"/>
      <c r="J42" s="78">
        <v>1</v>
      </c>
      <c r="K42" s="78">
        <v>1079</v>
      </c>
      <c r="L42" s="89" t="s">
        <v>31</v>
      </c>
      <c r="M42" s="90">
        <v>147202.5</v>
      </c>
      <c r="N42" s="80">
        <v>1940.5</v>
      </c>
      <c r="O42" s="81">
        <v>0.9869593997493358</v>
      </c>
      <c r="P42" s="88">
        <v>98.4</v>
      </c>
      <c r="Q42" s="80">
        <v>146864</v>
      </c>
      <c r="R42" s="71"/>
      <c r="U42" s="4">
        <v>1</v>
      </c>
      <c r="V42" s="140">
        <v>1079</v>
      </c>
      <c r="W42" s="77" t="s">
        <v>31</v>
      </c>
      <c r="X42" s="141">
        <v>-23057.2</v>
      </c>
      <c r="Y42" s="141">
        <v>-1088.1</v>
      </c>
      <c r="AA42" s="60"/>
      <c r="AB42" s="60"/>
      <c r="AC42" s="55"/>
      <c r="AD42" s="54"/>
      <c r="AE42" s="60"/>
    </row>
    <row r="43" spans="1:31" ht="15.75">
      <c r="A43" s="78">
        <v>2</v>
      </c>
      <c r="B43" s="79">
        <v>1360</v>
      </c>
      <c r="C43" s="77" t="s">
        <v>222</v>
      </c>
      <c r="D43" s="80">
        <v>299824.2</v>
      </c>
      <c r="E43" s="80">
        <v>3434.8</v>
      </c>
      <c r="F43" s="81">
        <v>0.9882509363026843</v>
      </c>
      <c r="G43" s="67">
        <v>98.5</v>
      </c>
      <c r="H43" s="80">
        <v>288911.9</v>
      </c>
      <c r="I43" s="88"/>
      <c r="J43" s="78">
        <v>2</v>
      </c>
      <c r="K43" s="78">
        <v>1360</v>
      </c>
      <c r="L43" s="77" t="s">
        <v>222</v>
      </c>
      <c r="M43" s="90">
        <v>259176.75699999998</v>
      </c>
      <c r="N43" s="80">
        <v>2435.01</v>
      </c>
      <c r="O43" s="81">
        <v>0.9904115895881082</v>
      </c>
      <c r="P43" s="88">
        <v>98.5</v>
      </c>
      <c r="Q43" s="80">
        <v>251518.45</v>
      </c>
      <c r="R43" s="71"/>
      <c r="U43" s="4">
        <v>2</v>
      </c>
      <c r="V43" s="140">
        <v>1360</v>
      </c>
      <c r="W43" s="77" t="s">
        <v>222</v>
      </c>
      <c r="X43" s="141">
        <v>-37393.45</v>
      </c>
      <c r="Y43" s="141">
        <v>-999.79</v>
      </c>
      <c r="AA43" s="60"/>
      <c r="AB43" s="60"/>
      <c r="AC43" s="55"/>
      <c r="AD43" s="54"/>
      <c r="AE43" s="60"/>
    </row>
    <row r="44" spans="1:31" ht="15.75">
      <c r="A44" s="78">
        <v>3</v>
      </c>
      <c r="B44" s="79">
        <v>1105</v>
      </c>
      <c r="C44" s="77" t="s">
        <v>26</v>
      </c>
      <c r="D44" s="80">
        <v>25910</v>
      </c>
      <c r="E44" s="80">
        <v>1123.5</v>
      </c>
      <c r="F44" s="81">
        <v>0.9521403602638039</v>
      </c>
      <c r="G44" s="91">
        <v>95</v>
      </c>
      <c r="H44" s="80">
        <v>22351.514000000003</v>
      </c>
      <c r="I44" s="88"/>
      <c r="J44" s="78">
        <v>3</v>
      </c>
      <c r="K44" s="79">
        <v>1105</v>
      </c>
      <c r="L44" s="77" t="s">
        <v>26</v>
      </c>
      <c r="M44" s="90">
        <v>32168.83</v>
      </c>
      <c r="N44" s="80">
        <v>161.011</v>
      </c>
      <c r="O44" s="81">
        <v>0.9946101712844191</v>
      </c>
      <c r="P44" s="88">
        <v>98.3</v>
      </c>
      <c r="Q44" s="130" t="s">
        <v>124</v>
      </c>
      <c r="S44" s="6"/>
      <c r="U44" s="4">
        <v>3</v>
      </c>
      <c r="V44" s="140">
        <v>1105</v>
      </c>
      <c r="W44" s="77" t="s">
        <v>26</v>
      </c>
      <c r="X44" s="141">
        <v>-22351.514000000003</v>
      </c>
      <c r="Y44" s="141">
        <v>-962.489</v>
      </c>
      <c r="AA44" s="60"/>
      <c r="AB44" s="60"/>
      <c r="AC44" s="55"/>
      <c r="AD44" s="54"/>
      <c r="AE44" s="60"/>
    </row>
    <row r="45" spans="1:31" ht="15.75">
      <c r="A45" s="78">
        <v>4</v>
      </c>
      <c r="B45" s="79">
        <v>1021</v>
      </c>
      <c r="C45" s="77" t="s">
        <v>97</v>
      </c>
      <c r="D45" s="80">
        <v>103220</v>
      </c>
      <c r="E45" s="80">
        <v>2152.2</v>
      </c>
      <c r="F45" s="81">
        <v>0.9792928670941123</v>
      </c>
      <c r="G45" s="67">
        <v>97.1</v>
      </c>
      <c r="H45" s="80">
        <v>101783</v>
      </c>
      <c r="I45" s="88"/>
      <c r="J45" s="78">
        <v>4</v>
      </c>
      <c r="K45" s="78">
        <v>1021</v>
      </c>
      <c r="L45" s="77" t="s">
        <v>97</v>
      </c>
      <c r="M45" s="90">
        <v>96920</v>
      </c>
      <c r="N45" s="80">
        <v>1228.1</v>
      </c>
      <c r="O45" s="81">
        <v>0.987361663678856</v>
      </c>
      <c r="P45" s="88">
        <v>98.4</v>
      </c>
      <c r="Q45" s="80">
        <v>95944.5</v>
      </c>
      <c r="R45" s="71"/>
      <c r="U45" s="4">
        <v>4</v>
      </c>
      <c r="V45" s="140">
        <v>1021</v>
      </c>
      <c r="W45" s="77" t="s">
        <v>97</v>
      </c>
      <c r="X45" s="141">
        <v>-5838.5</v>
      </c>
      <c r="Y45" s="141">
        <v>-924.1</v>
      </c>
      <c r="AA45" s="60"/>
      <c r="AB45" s="60"/>
      <c r="AC45" s="55"/>
      <c r="AD45" s="54"/>
      <c r="AE45" s="60"/>
    </row>
    <row r="46" spans="1:31" ht="15.75">
      <c r="A46" s="78">
        <v>5</v>
      </c>
      <c r="B46" s="79">
        <v>1004</v>
      </c>
      <c r="C46" s="77" t="s">
        <v>119</v>
      </c>
      <c r="D46" s="80">
        <v>19957.4</v>
      </c>
      <c r="E46" s="80">
        <v>1003</v>
      </c>
      <c r="F46" s="81">
        <v>0.9477922307760375</v>
      </c>
      <c r="G46" s="91">
        <v>92</v>
      </c>
      <c r="H46" s="80">
        <v>18208.7</v>
      </c>
      <c r="I46" s="88"/>
      <c r="J46" s="78">
        <v>5</v>
      </c>
      <c r="K46" s="78">
        <v>1004</v>
      </c>
      <c r="L46" s="77" t="s">
        <v>119</v>
      </c>
      <c r="M46" s="90">
        <v>12075.6</v>
      </c>
      <c r="N46" s="80">
        <v>206.7</v>
      </c>
      <c r="O46" s="81">
        <v>0.9854277556487716</v>
      </c>
      <c r="P46" s="88">
        <v>98.3</v>
      </c>
      <c r="Q46" s="80">
        <v>13977.8</v>
      </c>
      <c r="R46" s="71"/>
      <c r="U46" s="4">
        <v>5</v>
      </c>
      <c r="V46" s="140">
        <v>1004</v>
      </c>
      <c r="W46" s="77" t="s">
        <v>119</v>
      </c>
      <c r="X46" s="141">
        <v>-4230.9</v>
      </c>
      <c r="Y46" s="141">
        <v>-796.3</v>
      </c>
      <c r="AA46" s="60"/>
      <c r="AB46" s="60"/>
      <c r="AC46" s="55"/>
      <c r="AD46" s="54"/>
      <c r="AE46" s="60"/>
    </row>
    <row r="47" spans="1:31" ht="15.75">
      <c r="A47" s="78">
        <v>6</v>
      </c>
      <c r="B47" s="79">
        <v>1051</v>
      </c>
      <c r="C47" s="77" t="s">
        <v>236</v>
      </c>
      <c r="D47" s="80">
        <v>137197</v>
      </c>
      <c r="E47" s="80">
        <v>1369.9</v>
      </c>
      <c r="F47" s="81">
        <v>0.9900531938839378</v>
      </c>
      <c r="G47" s="67">
        <v>98.6</v>
      </c>
      <c r="H47" s="80">
        <v>136352.7</v>
      </c>
      <c r="I47" s="88"/>
      <c r="J47" s="78">
        <v>6</v>
      </c>
      <c r="K47" s="78">
        <v>1051</v>
      </c>
      <c r="L47" s="77" t="s">
        <v>236</v>
      </c>
      <c r="M47" s="90">
        <v>125476.9</v>
      </c>
      <c r="N47" s="80">
        <v>1234.5</v>
      </c>
      <c r="O47" s="81">
        <v>0.9895930191877921</v>
      </c>
      <c r="P47" s="88">
        <v>98.6</v>
      </c>
      <c r="Q47" s="80">
        <v>117387.8</v>
      </c>
      <c r="R47" s="71"/>
      <c r="U47" s="4">
        <v>6</v>
      </c>
      <c r="V47" s="140">
        <v>1051</v>
      </c>
      <c r="W47" s="77" t="s">
        <v>236</v>
      </c>
      <c r="X47" s="141">
        <v>-18964.9</v>
      </c>
      <c r="Y47" s="141">
        <v>-135.4</v>
      </c>
      <c r="AA47" s="60"/>
      <c r="AB47" s="60"/>
      <c r="AC47" s="55"/>
      <c r="AD47" s="54"/>
      <c r="AE47" s="60"/>
    </row>
    <row r="48" spans="1:31" ht="15.75">
      <c r="A48" s="78">
        <v>7</v>
      </c>
      <c r="B48" s="79">
        <v>1060</v>
      </c>
      <c r="C48" s="77" t="s">
        <v>234</v>
      </c>
      <c r="D48" s="80">
        <v>11515.1</v>
      </c>
      <c r="E48" s="80">
        <v>164.6</v>
      </c>
      <c r="F48" s="81">
        <v>0.9863332607984263</v>
      </c>
      <c r="G48" s="67">
        <v>98.6</v>
      </c>
      <c r="H48" s="80">
        <v>11875.63</v>
      </c>
      <c r="I48" s="88"/>
      <c r="J48" s="78">
        <v>7</v>
      </c>
      <c r="K48" s="78">
        <v>1060</v>
      </c>
      <c r="L48" s="77" t="s">
        <v>234</v>
      </c>
      <c r="M48" s="90">
        <v>7864.35</v>
      </c>
      <c r="N48" s="80">
        <v>96.25</v>
      </c>
      <c r="O48" s="81">
        <v>0.9874866415836127</v>
      </c>
      <c r="P48" s="88">
        <v>98.6</v>
      </c>
      <c r="Q48" s="80">
        <v>7595.53</v>
      </c>
      <c r="R48" s="71"/>
      <c r="U48" s="4">
        <v>7</v>
      </c>
      <c r="V48" s="140">
        <v>1060</v>
      </c>
      <c r="W48" s="77" t="s">
        <v>234</v>
      </c>
      <c r="X48" s="141">
        <v>-4280.1</v>
      </c>
      <c r="Y48" s="141">
        <v>-68.35</v>
      </c>
      <c r="AA48" s="60"/>
      <c r="AB48" s="60"/>
      <c r="AC48" s="55"/>
      <c r="AD48" s="54"/>
      <c r="AE48" s="60"/>
    </row>
    <row r="49" spans="1:31" ht="15.75">
      <c r="A49" s="78">
        <v>8</v>
      </c>
      <c r="B49" s="79">
        <v>1147</v>
      </c>
      <c r="C49" s="77" t="s">
        <v>147</v>
      </c>
      <c r="D49" s="80">
        <v>28431.8</v>
      </c>
      <c r="E49" s="80">
        <v>296.2</v>
      </c>
      <c r="F49" s="81">
        <v>0.9896379594333528</v>
      </c>
      <c r="G49" s="67">
        <v>98.3</v>
      </c>
      <c r="H49" s="80">
        <v>28291.8</v>
      </c>
      <c r="I49" s="88"/>
      <c r="J49" s="78">
        <v>8</v>
      </c>
      <c r="K49" s="78">
        <v>1147</v>
      </c>
      <c r="L49" s="77" t="s">
        <v>147</v>
      </c>
      <c r="M49" s="90">
        <v>26557.68</v>
      </c>
      <c r="N49" s="80">
        <v>249.17</v>
      </c>
      <c r="O49" s="81">
        <v>0.9915003399250014</v>
      </c>
      <c r="P49" s="88">
        <v>98.3</v>
      </c>
      <c r="Q49" s="80">
        <v>29066.12</v>
      </c>
      <c r="R49" s="71"/>
      <c r="U49" s="4">
        <v>8</v>
      </c>
      <c r="V49" s="140">
        <v>1147</v>
      </c>
      <c r="W49" s="77" t="s">
        <v>147</v>
      </c>
      <c r="X49" s="141">
        <v>774.32</v>
      </c>
      <c r="Y49" s="141">
        <v>-47.03</v>
      </c>
      <c r="AA49" s="60"/>
      <c r="AB49" s="60"/>
      <c r="AC49" s="55"/>
      <c r="AD49" s="54"/>
      <c r="AE49" s="60"/>
    </row>
    <row r="50" spans="1:31" ht="15.75">
      <c r="A50" s="78">
        <v>9</v>
      </c>
      <c r="B50" s="79">
        <v>1506</v>
      </c>
      <c r="C50" s="77" t="s">
        <v>34</v>
      </c>
      <c r="D50" s="80">
        <v>9215.7</v>
      </c>
      <c r="E50" s="80">
        <v>237.8</v>
      </c>
      <c r="F50" s="81">
        <v>0.9744314973840006</v>
      </c>
      <c r="G50" s="67">
        <v>96.5</v>
      </c>
      <c r="H50" s="80">
        <v>9060.8</v>
      </c>
      <c r="I50" s="88"/>
      <c r="J50" s="78">
        <v>9</v>
      </c>
      <c r="K50" s="78">
        <v>1506</v>
      </c>
      <c r="L50" s="89" t="s">
        <v>34</v>
      </c>
      <c r="M50" s="90">
        <v>10220.1</v>
      </c>
      <c r="N50" s="80">
        <v>217.63</v>
      </c>
      <c r="O50" s="81">
        <v>0.9787606145690296</v>
      </c>
      <c r="P50" s="88">
        <v>96.5</v>
      </c>
      <c r="Q50" s="80">
        <v>10028.9</v>
      </c>
      <c r="R50" s="71"/>
      <c r="U50" s="4">
        <v>9</v>
      </c>
      <c r="V50" s="140">
        <v>1506</v>
      </c>
      <c r="W50" s="77" t="s">
        <v>34</v>
      </c>
      <c r="X50" s="141">
        <v>968.1</v>
      </c>
      <c r="Y50" s="141">
        <v>-20.17</v>
      </c>
      <c r="AA50" s="60"/>
      <c r="AB50" s="60"/>
      <c r="AC50" s="55"/>
      <c r="AD50" s="54"/>
      <c r="AE50" s="60"/>
    </row>
    <row r="51" spans="1:31" ht="15.75">
      <c r="A51" s="78">
        <v>10</v>
      </c>
      <c r="B51" s="79">
        <v>1585</v>
      </c>
      <c r="C51" s="77" t="s">
        <v>32</v>
      </c>
      <c r="D51" s="80">
        <v>2390.2</v>
      </c>
      <c r="E51" s="80">
        <v>129</v>
      </c>
      <c r="F51" s="81">
        <v>0.9450245045812913</v>
      </c>
      <c r="G51" s="91">
        <v>90</v>
      </c>
      <c r="H51" s="80">
        <v>2217.5</v>
      </c>
      <c r="I51" s="88"/>
      <c r="J51" s="78">
        <v>10</v>
      </c>
      <c r="K51" s="78">
        <v>1585</v>
      </c>
      <c r="L51" s="89" t="s">
        <v>32</v>
      </c>
      <c r="M51" s="90">
        <v>2700.5</v>
      </c>
      <c r="N51" s="80">
        <v>112.65</v>
      </c>
      <c r="O51" s="81">
        <v>0.9582816405888345</v>
      </c>
      <c r="P51" s="261">
        <v>90</v>
      </c>
      <c r="Q51" s="80">
        <v>2587.6</v>
      </c>
      <c r="R51" s="71"/>
      <c r="U51" s="4">
        <v>10</v>
      </c>
      <c r="V51" s="140">
        <v>1585</v>
      </c>
      <c r="W51" s="77" t="s">
        <v>32</v>
      </c>
      <c r="X51" s="141">
        <v>370.1</v>
      </c>
      <c r="Y51" s="141">
        <v>-16.35</v>
      </c>
      <c r="AA51" s="60"/>
      <c r="AB51" s="60"/>
      <c r="AC51" s="55"/>
      <c r="AD51" s="54"/>
      <c r="AE51" s="60"/>
    </row>
    <row r="52" spans="1:31" ht="15.75">
      <c r="A52" s="78">
        <v>11</v>
      </c>
      <c r="B52" s="79">
        <v>1654</v>
      </c>
      <c r="C52" s="77" t="s">
        <v>98</v>
      </c>
      <c r="D52" s="80">
        <v>517.6</v>
      </c>
      <c r="E52" s="90">
        <v>138.9</v>
      </c>
      <c r="F52" s="81">
        <v>0.7934163356984547</v>
      </c>
      <c r="G52" s="91">
        <v>70</v>
      </c>
      <c r="H52" s="80">
        <v>533.39</v>
      </c>
      <c r="I52" s="88"/>
      <c r="J52" s="78">
        <v>11</v>
      </c>
      <c r="K52" s="78">
        <v>1654</v>
      </c>
      <c r="L52" s="77" t="s">
        <v>98</v>
      </c>
      <c r="M52" s="90">
        <v>602.09</v>
      </c>
      <c r="N52" s="80">
        <v>138.42</v>
      </c>
      <c r="O52" s="81">
        <v>0.7973085765327788</v>
      </c>
      <c r="P52" s="261">
        <v>70</v>
      </c>
      <c r="Q52" s="80">
        <v>544.49</v>
      </c>
      <c r="R52" s="71"/>
      <c r="U52" s="4">
        <v>11</v>
      </c>
      <c r="V52" s="140">
        <v>1654</v>
      </c>
      <c r="W52" s="77" t="s">
        <v>98</v>
      </c>
      <c r="X52" s="141">
        <v>11.1</v>
      </c>
      <c r="Y52" s="141">
        <v>-0.4800000000000182</v>
      </c>
      <c r="AA52" s="60"/>
      <c r="AB52" s="60"/>
      <c r="AC52" s="55"/>
      <c r="AD52" s="54"/>
      <c r="AE52" s="60"/>
    </row>
    <row r="53" spans="1:32" s="17" customFormat="1" ht="18">
      <c r="A53" s="78">
        <v>12</v>
      </c>
      <c r="B53" s="4">
        <v>1629</v>
      </c>
      <c r="C53" s="77" t="s">
        <v>106</v>
      </c>
      <c r="D53" s="246">
        <v>389.1</v>
      </c>
      <c r="E53" s="246">
        <v>0</v>
      </c>
      <c r="F53" s="93">
        <v>1</v>
      </c>
      <c r="G53" s="246">
        <v>69.7</v>
      </c>
      <c r="H53" s="84">
        <v>336.7</v>
      </c>
      <c r="I53" s="2"/>
      <c r="J53" s="78">
        <v>12</v>
      </c>
      <c r="K53" s="4">
        <v>1629</v>
      </c>
      <c r="L53" s="77" t="s">
        <v>106</v>
      </c>
      <c r="M53" s="83">
        <v>630.4</v>
      </c>
      <c r="N53" s="246">
        <v>0</v>
      </c>
      <c r="O53" s="93">
        <v>1</v>
      </c>
      <c r="P53" s="246">
        <v>69.7</v>
      </c>
      <c r="Q53" s="84">
        <v>601.8</v>
      </c>
      <c r="U53" s="4">
        <v>12</v>
      </c>
      <c r="V53" s="4">
        <v>1629</v>
      </c>
      <c r="W53" s="77" t="s">
        <v>106</v>
      </c>
      <c r="X53" s="141">
        <v>265.1</v>
      </c>
      <c r="Y53" s="245">
        <v>0</v>
      </c>
      <c r="AA53" s="98"/>
      <c r="AB53" s="98"/>
      <c r="AC53" s="97"/>
      <c r="AD53" s="96"/>
      <c r="AE53" s="98"/>
      <c r="AF53" s="146"/>
    </row>
    <row r="54" spans="1:32" s="17" customFormat="1" ht="18">
      <c r="A54" s="78">
        <v>13</v>
      </c>
      <c r="B54" s="79">
        <v>1638</v>
      </c>
      <c r="C54" s="77" t="s">
        <v>223</v>
      </c>
      <c r="D54" s="256">
        <v>364.59</v>
      </c>
      <c r="E54" s="83">
        <v>0.19</v>
      </c>
      <c r="F54" s="93">
        <v>0.9995293884526786</v>
      </c>
      <c r="G54" s="246">
        <v>69.7</v>
      </c>
      <c r="H54" s="84">
        <v>403.73</v>
      </c>
      <c r="I54" s="2"/>
      <c r="J54" s="78">
        <v>13</v>
      </c>
      <c r="K54" s="79">
        <v>1638</v>
      </c>
      <c r="L54" s="77" t="s">
        <v>223</v>
      </c>
      <c r="M54" s="92">
        <v>358.9</v>
      </c>
      <c r="N54" s="83">
        <v>1.38</v>
      </c>
      <c r="O54" s="93">
        <v>0.9963414634146341</v>
      </c>
      <c r="P54" s="246">
        <v>69.7</v>
      </c>
      <c r="Q54" s="84">
        <v>375.82</v>
      </c>
      <c r="U54" s="4">
        <v>13</v>
      </c>
      <c r="V54" s="79">
        <v>1638</v>
      </c>
      <c r="W54" s="77" t="s">
        <v>223</v>
      </c>
      <c r="X54" s="141">
        <v>-27.91</v>
      </c>
      <c r="Y54" s="141">
        <v>1.19</v>
      </c>
      <c r="AA54" s="98"/>
      <c r="AB54" s="98"/>
      <c r="AC54" s="97"/>
      <c r="AD54" s="96"/>
      <c r="AE54" s="98"/>
      <c r="AF54" s="146"/>
    </row>
    <row r="55" spans="1:31" ht="15.75">
      <c r="A55" s="78">
        <v>14</v>
      </c>
      <c r="B55" s="79">
        <v>1658</v>
      </c>
      <c r="C55" s="77" t="s">
        <v>80</v>
      </c>
      <c r="D55" s="80">
        <v>1882</v>
      </c>
      <c r="E55" s="80">
        <v>127.9</v>
      </c>
      <c r="F55" s="81">
        <v>0.9258808445721148</v>
      </c>
      <c r="G55" s="91">
        <v>70</v>
      </c>
      <c r="H55" s="80">
        <v>1597.4</v>
      </c>
      <c r="I55" s="88"/>
      <c r="J55" s="78">
        <v>14</v>
      </c>
      <c r="K55" s="78">
        <v>1658</v>
      </c>
      <c r="L55" s="89" t="s">
        <v>80</v>
      </c>
      <c r="M55" s="90">
        <v>1966.9</v>
      </c>
      <c r="N55" s="80">
        <v>133.26</v>
      </c>
      <c r="O55" s="81">
        <v>0.9333553381743985</v>
      </c>
      <c r="P55" s="88">
        <v>89.7</v>
      </c>
      <c r="Q55" s="80">
        <v>1866.3</v>
      </c>
      <c r="R55" s="71"/>
      <c r="U55" s="4">
        <v>14</v>
      </c>
      <c r="V55" s="140">
        <v>1658</v>
      </c>
      <c r="W55" s="77" t="s">
        <v>235</v>
      </c>
      <c r="X55" s="141">
        <v>268.9</v>
      </c>
      <c r="Y55" s="141">
        <v>5.359999999999985</v>
      </c>
      <c r="AA55" s="60"/>
      <c r="AB55" s="60"/>
      <c r="AC55" s="55"/>
      <c r="AD55" s="54"/>
      <c r="AE55" s="60"/>
    </row>
    <row r="56" spans="1:31" ht="15.75">
      <c r="A56" s="78">
        <v>15</v>
      </c>
      <c r="B56" s="79">
        <v>1002</v>
      </c>
      <c r="C56" s="77" t="s">
        <v>33</v>
      </c>
      <c r="D56" s="80">
        <v>37590.7</v>
      </c>
      <c r="E56" s="80">
        <v>467.5</v>
      </c>
      <c r="F56" s="81">
        <v>0.9875530161637732</v>
      </c>
      <c r="G56" s="67">
        <v>98.4</v>
      </c>
      <c r="H56" s="80">
        <v>37091.8</v>
      </c>
      <c r="I56" s="88"/>
      <c r="J56" s="78">
        <v>15</v>
      </c>
      <c r="K56" s="78">
        <v>1002</v>
      </c>
      <c r="L56" s="89" t="s">
        <v>33</v>
      </c>
      <c r="M56" s="90">
        <v>33935.3</v>
      </c>
      <c r="N56" s="80">
        <v>480.3</v>
      </c>
      <c r="O56" s="81">
        <v>0.9858570153973903</v>
      </c>
      <c r="P56" s="88">
        <v>98.4</v>
      </c>
      <c r="Q56" s="80">
        <v>33480</v>
      </c>
      <c r="R56" s="71"/>
      <c r="U56" s="4">
        <v>15</v>
      </c>
      <c r="V56" s="140">
        <v>1002</v>
      </c>
      <c r="W56" s="77" t="s">
        <v>33</v>
      </c>
      <c r="X56" s="141">
        <v>-3611.8</v>
      </c>
      <c r="Y56" s="141">
        <v>12.8</v>
      </c>
      <c r="AA56" s="60"/>
      <c r="AB56" s="60"/>
      <c r="AC56" s="55"/>
      <c r="AD56" s="54"/>
      <c r="AE56" s="60"/>
    </row>
    <row r="57" spans="1:31" ht="15.75">
      <c r="A57" s="78">
        <v>16</v>
      </c>
      <c r="B57" s="79">
        <v>1045</v>
      </c>
      <c r="C57" s="77" t="s">
        <v>28</v>
      </c>
      <c r="D57" s="80">
        <v>3281.6</v>
      </c>
      <c r="E57" s="80">
        <v>125.8</v>
      </c>
      <c r="F57" s="81">
        <v>0.9605304640383965</v>
      </c>
      <c r="G57" s="67">
        <v>95.9</v>
      </c>
      <c r="H57" s="80">
        <v>3061.955</v>
      </c>
      <c r="I57" s="88"/>
      <c r="J57" s="78">
        <v>16</v>
      </c>
      <c r="K57" s="78">
        <v>1045</v>
      </c>
      <c r="L57" s="89" t="s">
        <v>28</v>
      </c>
      <c r="M57" s="90">
        <v>4582.3</v>
      </c>
      <c r="N57" s="80">
        <v>143.1</v>
      </c>
      <c r="O57" s="81">
        <v>0.9668083566971147</v>
      </c>
      <c r="P57" s="88">
        <v>95.9</v>
      </c>
      <c r="Q57" s="80">
        <v>4169.1</v>
      </c>
      <c r="R57" s="71"/>
      <c r="U57" s="4">
        <v>16</v>
      </c>
      <c r="V57" s="140">
        <v>1045</v>
      </c>
      <c r="W57" s="77" t="s">
        <v>28</v>
      </c>
      <c r="X57" s="141">
        <v>1107.145</v>
      </c>
      <c r="Y57" s="141">
        <v>17.3</v>
      </c>
      <c r="AA57" s="60"/>
      <c r="AB57" s="60"/>
      <c r="AC57" s="55"/>
      <c r="AD57" s="54"/>
      <c r="AE57" s="60"/>
    </row>
    <row r="58" spans="1:31" ht="15.75">
      <c r="A58" s="78">
        <v>17</v>
      </c>
      <c r="B58" s="79">
        <v>1662</v>
      </c>
      <c r="C58" s="77" t="s">
        <v>30</v>
      </c>
      <c r="D58" s="80">
        <v>1833270.9</v>
      </c>
      <c r="E58" s="80">
        <v>2458.5</v>
      </c>
      <c r="F58" s="81">
        <v>0.9986691285127619</v>
      </c>
      <c r="G58" s="67">
        <v>99.8</v>
      </c>
      <c r="H58" s="80">
        <v>1844827.3</v>
      </c>
      <c r="I58" s="88"/>
      <c r="J58" s="78">
        <v>17</v>
      </c>
      <c r="K58" s="78">
        <v>1662</v>
      </c>
      <c r="L58" s="89" t="s">
        <v>30</v>
      </c>
      <c r="M58" s="90">
        <v>1770965.5</v>
      </c>
      <c r="N58" s="80">
        <v>2553.8</v>
      </c>
      <c r="O58" s="81">
        <v>0.9985679470114597</v>
      </c>
      <c r="P58" s="88">
        <v>99.5</v>
      </c>
      <c r="Q58" s="80">
        <v>1780760.1</v>
      </c>
      <c r="R58" s="71"/>
      <c r="U58" s="4">
        <v>17</v>
      </c>
      <c r="V58" s="140">
        <v>1662</v>
      </c>
      <c r="W58" s="77" t="s">
        <v>30</v>
      </c>
      <c r="X58" s="141">
        <v>-64067.2</v>
      </c>
      <c r="Y58" s="141">
        <v>95.30000000000018</v>
      </c>
      <c r="AA58" s="60"/>
      <c r="AB58" s="60"/>
      <c r="AC58" s="55"/>
      <c r="AD58" s="54"/>
      <c r="AE58" s="60"/>
    </row>
    <row r="59" spans="1:31" ht="15.75">
      <c r="A59" s="78">
        <v>18</v>
      </c>
      <c r="B59" s="79">
        <v>1134</v>
      </c>
      <c r="C59" s="77" t="s">
        <v>35</v>
      </c>
      <c r="D59" s="80">
        <v>86771</v>
      </c>
      <c r="E59" s="80">
        <v>1002.1</v>
      </c>
      <c r="F59" s="81">
        <v>0.9890330693288184</v>
      </c>
      <c r="G59" s="67">
        <v>98.3</v>
      </c>
      <c r="H59" s="80">
        <v>90372.6</v>
      </c>
      <c r="I59" s="88"/>
      <c r="J59" s="78">
        <v>18</v>
      </c>
      <c r="K59" s="78">
        <v>1134</v>
      </c>
      <c r="L59" s="89" t="s">
        <v>35</v>
      </c>
      <c r="M59" s="90">
        <v>97581.4</v>
      </c>
      <c r="N59" s="80">
        <v>1210.4</v>
      </c>
      <c r="O59" s="81">
        <v>0.9879104228655217</v>
      </c>
      <c r="P59" s="88">
        <v>98.3</v>
      </c>
      <c r="Q59" s="80">
        <v>98908.9</v>
      </c>
      <c r="R59" s="71"/>
      <c r="U59" s="4">
        <v>18</v>
      </c>
      <c r="V59" s="140">
        <v>1134</v>
      </c>
      <c r="W59" s="77" t="s">
        <v>35</v>
      </c>
      <c r="X59" s="141">
        <v>8536.299999999988</v>
      </c>
      <c r="Y59" s="141">
        <v>208.3</v>
      </c>
      <c r="AA59" s="60"/>
      <c r="AB59" s="60"/>
      <c r="AC59" s="55"/>
      <c r="AD59" s="54"/>
      <c r="AE59" s="60"/>
    </row>
    <row r="60" spans="1:31" ht="15.75">
      <c r="A60" s="78">
        <v>19</v>
      </c>
      <c r="B60" s="79">
        <v>1482</v>
      </c>
      <c r="C60" s="77" t="s">
        <v>29</v>
      </c>
      <c r="D60" s="80">
        <v>97601</v>
      </c>
      <c r="E60" s="80">
        <v>917.1</v>
      </c>
      <c r="F60" s="81">
        <v>0.9905862516723676</v>
      </c>
      <c r="G60" s="67">
        <v>98.4</v>
      </c>
      <c r="H60" s="80">
        <v>96505.4</v>
      </c>
      <c r="I60" s="88"/>
      <c r="J60" s="78">
        <v>19</v>
      </c>
      <c r="K60" s="78">
        <v>1482</v>
      </c>
      <c r="L60" s="89" t="s">
        <v>29</v>
      </c>
      <c r="M60" s="90">
        <v>137530.2</v>
      </c>
      <c r="N60" s="80">
        <v>1128.8</v>
      </c>
      <c r="O60" s="81">
        <v>0.9920037119551164</v>
      </c>
      <c r="P60" s="88">
        <v>98.4</v>
      </c>
      <c r="Q60" s="80">
        <v>140036.7</v>
      </c>
      <c r="R60" s="71"/>
      <c r="U60" s="4">
        <v>19</v>
      </c>
      <c r="V60" s="140">
        <v>1482</v>
      </c>
      <c r="W60" s="77" t="s">
        <v>29</v>
      </c>
      <c r="X60" s="141">
        <v>43531.3</v>
      </c>
      <c r="Y60" s="141">
        <v>211.7</v>
      </c>
      <c r="AA60" s="60"/>
      <c r="AB60" s="60"/>
      <c r="AC60" s="55"/>
      <c r="AD60" s="54"/>
      <c r="AE60" s="60"/>
    </row>
    <row r="61" spans="1:31" ht="15.75">
      <c r="A61" s="78">
        <v>20</v>
      </c>
      <c r="B61" s="79">
        <v>1458</v>
      </c>
      <c r="C61" s="77" t="s">
        <v>113</v>
      </c>
      <c r="D61" s="80">
        <v>107983.1</v>
      </c>
      <c r="E61" s="80">
        <v>1624.1</v>
      </c>
      <c r="F61" s="81">
        <v>0.9857824883534051</v>
      </c>
      <c r="G61" s="67">
        <v>98.4</v>
      </c>
      <c r="H61" s="80">
        <v>112615.2</v>
      </c>
      <c r="I61" s="88"/>
      <c r="J61" s="78">
        <v>20</v>
      </c>
      <c r="K61" s="78">
        <v>1458</v>
      </c>
      <c r="L61" s="77" t="s">
        <v>113</v>
      </c>
      <c r="M61" s="90">
        <v>144346.2</v>
      </c>
      <c r="N61" s="80">
        <v>1929.2</v>
      </c>
      <c r="O61" s="81">
        <v>0.9870545471138119</v>
      </c>
      <c r="P61" s="88">
        <v>98.4</v>
      </c>
      <c r="Q61" s="80">
        <v>147096.1</v>
      </c>
      <c r="R61" s="71"/>
      <c r="U61" s="4">
        <v>20</v>
      </c>
      <c r="V61" s="140">
        <v>1458</v>
      </c>
      <c r="W61" s="77" t="s">
        <v>113</v>
      </c>
      <c r="X61" s="141">
        <v>34480.9</v>
      </c>
      <c r="Y61" s="141">
        <v>305.1</v>
      </c>
      <c r="AA61" s="60"/>
      <c r="AB61" s="60"/>
      <c r="AC61" s="55"/>
      <c r="AD61" s="54"/>
      <c r="AE61" s="60"/>
    </row>
    <row r="62" spans="1:31" ht="16.5" thickBot="1">
      <c r="A62" s="78">
        <v>21</v>
      </c>
      <c r="B62" s="79">
        <v>1892</v>
      </c>
      <c r="C62" s="77" t="s">
        <v>148</v>
      </c>
      <c r="D62" s="217">
        <v>125906.9</v>
      </c>
      <c r="E62" s="217">
        <v>1292.3</v>
      </c>
      <c r="F62" s="218">
        <v>0.9898786715701607</v>
      </c>
      <c r="G62" s="92">
        <v>98.4</v>
      </c>
      <c r="H62" s="217">
        <v>126382.7</v>
      </c>
      <c r="I62" s="88"/>
      <c r="J62" s="78">
        <v>21</v>
      </c>
      <c r="K62" s="79">
        <v>1892</v>
      </c>
      <c r="L62" s="77" t="s">
        <v>148</v>
      </c>
      <c r="M62" s="216">
        <v>140226.18</v>
      </c>
      <c r="N62" s="217">
        <v>1612.27</v>
      </c>
      <c r="O62" s="218">
        <v>0.988058831070903</v>
      </c>
      <c r="P62" s="137">
        <v>98.4</v>
      </c>
      <c r="Q62" s="217">
        <v>133405.5</v>
      </c>
      <c r="R62" s="71"/>
      <c r="U62" s="4">
        <v>21</v>
      </c>
      <c r="V62" s="140">
        <v>1892</v>
      </c>
      <c r="W62" s="77" t="s">
        <v>148</v>
      </c>
      <c r="X62" s="219">
        <v>7022.8</v>
      </c>
      <c r="Y62" s="219">
        <v>319.97</v>
      </c>
      <c r="AA62" s="60"/>
      <c r="AB62" s="60"/>
      <c r="AC62" s="55"/>
      <c r="AD62" s="54"/>
      <c r="AE62" s="60"/>
    </row>
    <row r="63" spans="1:32" s="19" customFormat="1" ht="18">
      <c r="A63" s="21"/>
      <c r="B63" s="213" t="s">
        <v>79</v>
      </c>
      <c r="C63" s="213"/>
      <c r="D63" s="215">
        <v>3103887.99</v>
      </c>
      <c r="E63" s="215">
        <v>21093.99</v>
      </c>
      <c r="F63" s="260">
        <v>0.9932473234930138</v>
      </c>
      <c r="G63" s="225"/>
      <c r="H63" s="215">
        <v>3102702.9190000007</v>
      </c>
      <c r="J63" s="21"/>
      <c r="K63" s="213" t="s">
        <v>79</v>
      </c>
      <c r="L63" s="213"/>
      <c r="M63" s="214">
        <v>3053088.5870000008</v>
      </c>
      <c r="N63" s="215">
        <v>17212.451</v>
      </c>
      <c r="O63" s="260">
        <v>0.9943257426181548</v>
      </c>
      <c r="P63" s="213"/>
      <c r="Q63" s="215">
        <v>3016215.51</v>
      </c>
      <c r="T63" s="21"/>
      <c r="V63" s="213" t="s">
        <v>79</v>
      </c>
      <c r="W63" s="220"/>
      <c r="X63" s="221">
        <v>-86487.40900000045</v>
      </c>
      <c r="Y63" s="221">
        <v>-3881.5389999999934</v>
      </c>
      <c r="AA63" s="24"/>
      <c r="AB63" s="24"/>
      <c r="AC63" s="24"/>
      <c r="AD63" s="24"/>
      <c r="AE63" s="25"/>
      <c r="AF63" s="145"/>
    </row>
    <row r="64" spans="15:30" ht="15">
      <c r="O64" s="61"/>
      <c r="U64" s="2"/>
      <c r="V64" s="2"/>
      <c r="W64" s="2"/>
      <c r="X64" s="141"/>
      <c r="Y64" s="141"/>
      <c r="AA64" s="60"/>
      <c r="AB64" s="60"/>
      <c r="AC64" s="60"/>
      <c r="AD64" s="54"/>
    </row>
    <row r="65" spans="1:30" ht="15">
      <c r="A65" s="40"/>
      <c r="O65" s="59"/>
      <c r="T65" s="40"/>
      <c r="U65" s="2"/>
      <c r="V65" s="2"/>
      <c r="W65" s="88"/>
      <c r="X65" s="141"/>
      <c r="Y65" s="141"/>
      <c r="AA65" s="60"/>
      <c r="AB65" s="60"/>
      <c r="AC65" s="60"/>
      <c r="AD65" s="54"/>
    </row>
    <row r="66" spans="1:32" s="27" customFormat="1" ht="20.25">
      <c r="A66" s="26"/>
      <c r="C66" s="27" t="s">
        <v>81</v>
      </c>
      <c r="D66" s="28">
        <v>6527662.1899999995</v>
      </c>
      <c r="E66" s="28">
        <v>77443.19</v>
      </c>
      <c r="F66" s="95">
        <v>0.9882871949679989</v>
      </c>
      <c r="G66" s="62"/>
      <c r="H66" s="28">
        <v>6534396.569</v>
      </c>
      <c r="L66" s="27" t="s">
        <v>81</v>
      </c>
      <c r="M66" s="62">
        <v>5915682.047</v>
      </c>
      <c r="N66" s="28">
        <v>64226.988999999994</v>
      </c>
      <c r="O66" s="95">
        <v>0.9891353497707982</v>
      </c>
      <c r="P66" s="28"/>
      <c r="Q66" s="28">
        <v>5847329.08</v>
      </c>
      <c r="T66" s="26"/>
      <c r="U66" s="5"/>
      <c r="V66" s="27" t="s">
        <v>81</v>
      </c>
      <c r="W66" s="76"/>
      <c r="X66" s="94">
        <v>-687067.4890000001</v>
      </c>
      <c r="Y66" s="94">
        <v>-13216.200999999994</v>
      </c>
      <c r="AF66" s="147"/>
    </row>
    <row r="67" spans="1:32" s="27" customFormat="1" ht="20.25">
      <c r="A67" s="26"/>
      <c r="D67" s="28"/>
      <c r="E67" s="28"/>
      <c r="G67" s="259"/>
      <c r="H67" s="28"/>
      <c r="M67" s="62"/>
      <c r="N67" s="28"/>
      <c r="O67" s="95"/>
      <c r="Q67" s="28"/>
      <c r="T67" s="26"/>
      <c r="W67" s="76"/>
      <c r="AF67" s="147"/>
    </row>
    <row r="68" spans="1:23" ht="15.75">
      <c r="A68" s="4" t="s">
        <v>159</v>
      </c>
      <c r="B68" s="138"/>
      <c r="C68" s="2"/>
      <c r="D68" s="84"/>
      <c r="E68" s="84"/>
      <c r="J68" s="4" t="s">
        <v>159</v>
      </c>
      <c r="K68" s="2"/>
      <c r="L68" s="2"/>
      <c r="M68" s="83"/>
      <c r="N68" s="84"/>
      <c r="O68" s="59"/>
      <c r="T68" s="4" t="s">
        <v>159</v>
      </c>
      <c r="U68" s="2"/>
      <c r="V68" s="138"/>
      <c r="W68" s="88"/>
    </row>
    <row r="69" spans="1:23" ht="12.75">
      <c r="A69" s="40"/>
      <c r="O69" s="59"/>
      <c r="T69" s="40"/>
      <c r="W69" s="71"/>
    </row>
    <row r="70" spans="1:23" ht="12.75">
      <c r="A70" s="40"/>
      <c r="O70" s="59"/>
      <c r="T70" s="40"/>
      <c r="W70" s="71"/>
    </row>
    <row r="71" spans="1:23" ht="12.75">
      <c r="A71" s="40"/>
      <c r="O71" s="59"/>
      <c r="T71" s="40"/>
      <c r="W71" s="71"/>
    </row>
    <row r="72" spans="15:23" ht="12.75">
      <c r="O72" s="59"/>
      <c r="W72" s="71"/>
    </row>
    <row r="73" spans="15:23" ht="12.75">
      <c r="O73" s="59"/>
      <c r="W73" s="71"/>
    </row>
    <row r="74" spans="15:23" ht="12.75">
      <c r="O74" s="59"/>
      <c r="W74" s="71"/>
    </row>
    <row r="75" spans="1:17" ht="15">
      <c r="A75" s="2"/>
      <c r="D75" s="32"/>
      <c r="E75" s="32"/>
      <c r="G75" s="32"/>
      <c r="H75" s="32"/>
      <c r="M75" s="32"/>
      <c r="N75" s="32"/>
      <c r="Q75" s="32"/>
    </row>
    <row r="76" spans="1:17" ht="15">
      <c r="A76" s="2"/>
      <c r="D76" s="32"/>
      <c r="E76" s="32"/>
      <c r="G76" s="32"/>
      <c r="H76" s="32"/>
      <c r="M76" s="32"/>
      <c r="N76" s="32"/>
      <c r="Q76" s="32"/>
    </row>
    <row r="77" spans="15:23" ht="12.75">
      <c r="O77" s="59"/>
      <c r="W77" s="71"/>
    </row>
    <row r="78" spans="15:23" ht="12.75">
      <c r="O78" s="59"/>
      <c r="W78" s="71"/>
    </row>
    <row r="79" spans="15:23" ht="12.75">
      <c r="O79" s="59"/>
      <c r="W79" s="71"/>
    </row>
    <row r="80" spans="15:23" ht="12.75">
      <c r="O80" s="59"/>
      <c r="W80" s="71"/>
    </row>
    <row r="81" spans="15:23" ht="12.75">
      <c r="O81" s="59"/>
      <c r="W81" s="71"/>
    </row>
    <row r="82" spans="15:23" ht="12.75">
      <c r="O82" s="59"/>
      <c r="W82" s="71"/>
    </row>
    <row r="83" spans="15:23" ht="12.75">
      <c r="O83" s="59"/>
      <c r="W83" s="71"/>
    </row>
    <row r="84" spans="15:23" ht="12.75">
      <c r="O84" s="59"/>
      <c r="W84" s="71"/>
    </row>
    <row r="85" spans="15:23" ht="12.75">
      <c r="O85" s="59"/>
      <c r="W85" s="71"/>
    </row>
    <row r="86" spans="15:23" ht="12.75">
      <c r="O86" s="59"/>
      <c r="W86" s="71"/>
    </row>
    <row r="87" spans="15:23" ht="12.75">
      <c r="O87" s="59"/>
      <c r="W87" s="71"/>
    </row>
    <row r="88" spans="15:23" ht="12.75">
      <c r="O88" s="59"/>
      <c r="W88" s="71"/>
    </row>
    <row r="89" spans="15:23" ht="12.75">
      <c r="O89" s="59"/>
      <c r="W89" s="71"/>
    </row>
    <row r="90" spans="15:23" ht="12.75">
      <c r="O90" s="59"/>
      <c r="W90" s="71"/>
    </row>
    <row r="91" spans="15:23" ht="12.75">
      <c r="O91" s="59"/>
      <c r="W91" s="71"/>
    </row>
    <row r="92" spans="15:23" ht="12.75">
      <c r="O92" s="59"/>
      <c r="W92" s="71"/>
    </row>
    <row r="93" spans="15:23" ht="12.75">
      <c r="O93" s="59"/>
      <c r="W93" s="71"/>
    </row>
    <row r="94" ht="12.75">
      <c r="O94" s="59"/>
    </row>
    <row r="95" ht="12.75">
      <c r="O95" s="59"/>
    </row>
    <row r="96" ht="12.75">
      <c r="O96" s="59"/>
    </row>
    <row r="97" ht="12.75">
      <c r="O97" s="59"/>
    </row>
    <row r="98" ht="12.75">
      <c r="O98" s="59"/>
    </row>
    <row r="99" ht="12.75">
      <c r="O99" s="59"/>
    </row>
    <row r="100" ht="12.75">
      <c r="O100" s="59"/>
    </row>
    <row r="101" ht="12.75">
      <c r="O101" s="59"/>
    </row>
    <row r="102" ht="12.75">
      <c r="O102" s="59"/>
    </row>
    <row r="103" ht="12.75">
      <c r="O103" s="59"/>
    </row>
    <row r="104" ht="12.75">
      <c r="O104" s="59"/>
    </row>
    <row r="105" ht="12.75">
      <c r="O105" s="59"/>
    </row>
    <row r="106" ht="12.75">
      <c r="O106" s="59"/>
    </row>
    <row r="107" ht="12.75">
      <c r="O107" s="59"/>
    </row>
    <row r="108" ht="12.75">
      <c r="O108" s="59"/>
    </row>
    <row r="109" ht="12.75">
      <c r="O109" s="59"/>
    </row>
    <row r="110" ht="12.75">
      <c r="O110" s="59"/>
    </row>
    <row r="111" ht="12.75">
      <c r="O111" s="59"/>
    </row>
    <row r="112" ht="12.75">
      <c r="O112" s="59"/>
    </row>
    <row r="113" ht="12.75">
      <c r="O113" s="59"/>
    </row>
    <row r="114" ht="12.75">
      <c r="O114" s="59"/>
    </row>
    <row r="115" ht="12.75">
      <c r="O115" s="59"/>
    </row>
    <row r="116" ht="12.75">
      <c r="O116" s="59"/>
    </row>
    <row r="117" ht="12.75">
      <c r="O117" s="59"/>
    </row>
    <row r="118" ht="12.75">
      <c r="O118" s="59"/>
    </row>
    <row r="119" ht="12.75">
      <c r="O119" s="59"/>
    </row>
    <row r="120" ht="12.75">
      <c r="O120" s="59"/>
    </row>
    <row r="121" ht="12.75">
      <c r="O121" s="59"/>
    </row>
    <row r="122" ht="12.75">
      <c r="O122" s="59"/>
    </row>
    <row r="123" ht="12.75">
      <c r="O123" s="59"/>
    </row>
    <row r="124" ht="12.75">
      <c r="O124" s="59"/>
    </row>
    <row r="125" ht="12.75">
      <c r="O125" s="59"/>
    </row>
    <row r="126" ht="12.75">
      <c r="O126" s="59"/>
    </row>
    <row r="127" ht="12.75">
      <c r="O127" s="59"/>
    </row>
    <row r="128" ht="12.75">
      <c r="O128" s="59"/>
    </row>
    <row r="129" ht="12.75">
      <c r="O129" s="59"/>
    </row>
    <row r="130" ht="12.75">
      <c r="O130" s="59"/>
    </row>
    <row r="131" ht="12.75">
      <c r="O131" s="59"/>
    </row>
    <row r="132" ht="12.75">
      <c r="O132" s="59"/>
    </row>
    <row r="133" ht="12.75">
      <c r="O133" s="59"/>
    </row>
    <row r="134" ht="12.75">
      <c r="O134" s="59"/>
    </row>
    <row r="135" ht="12.75">
      <c r="O135" s="59"/>
    </row>
    <row r="136" ht="12.75">
      <c r="O136" s="59"/>
    </row>
    <row r="137" ht="12.75">
      <c r="O137" s="59"/>
    </row>
    <row r="138" ht="12.75">
      <c r="O138" s="59"/>
    </row>
    <row r="139" ht="12.75">
      <c r="O139" s="59"/>
    </row>
    <row r="140" ht="12.75">
      <c r="O140" s="59"/>
    </row>
    <row r="141" ht="12.75">
      <c r="O141" s="59"/>
    </row>
    <row r="143" ht="12.75">
      <c r="O143" s="59"/>
    </row>
    <row r="144" ht="12.75">
      <c r="O144" s="59"/>
    </row>
    <row r="145" ht="12.75">
      <c r="O145" s="59"/>
    </row>
    <row r="146" ht="12.75">
      <c r="O146" s="59"/>
    </row>
    <row r="147" ht="12.75">
      <c r="O147" s="59"/>
    </row>
    <row r="148" ht="12.75">
      <c r="O148" s="59"/>
    </row>
    <row r="149" ht="12.75">
      <c r="O149" s="59"/>
    </row>
    <row r="150" ht="12.75">
      <c r="O150" s="59"/>
    </row>
    <row r="151" ht="12.75">
      <c r="O151" s="59"/>
    </row>
    <row r="152" ht="12.75">
      <c r="O152" s="59"/>
    </row>
    <row r="153" ht="12.75">
      <c r="O153" s="59"/>
    </row>
    <row r="154" ht="12.75">
      <c r="O154" s="59"/>
    </row>
    <row r="155" ht="12.75">
      <c r="O155" s="59"/>
    </row>
    <row r="156" ht="12.75">
      <c r="O156" s="59"/>
    </row>
    <row r="157" ht="12.75">
      <c r="O157" s="59"/>
    </row>
    <row r="158" ht="12.75">
      <c r="O158" s="59"/>
    </row>
    <row r="159" ht="12.75">
      <c r="O159" s="59"/>
    </row>
    <row r="160" ht="12.75">
      <c r="O160" s="59"/>
    </row>
    <row r="161" ht="12.75">
      <c r="O161" s="59"/>
    </row>
    <row r="162" ht="12.75">
      <c r="O162" s="59"/>
    </row>
    <row r="163" ht="12.75">
      <c r="O163" s="59"/>
    </row>
    <row r="164" ht="12.75">
      <c r="O164" s="59"/>
    </row>
    <row r="165" ht="12.75">
      <c r="O165" s="59"/>
    </row>
    <row r="166" ht="12.75">
      <c r="O166" s="59"/>
    </row>
    <row r="167" ht="12.75">
      <c r="O167" s="59"/>
    </row>
    <row r="168" ht="12.75">
      <c r="O168" s="59"/>
    </row>
    <row r="169" ht="12.75">
      <c r="O169" s="59"/>
    </row>
    <row r="170" ht="12.75">
      <c r="O170" s="59"/>
    </row>
    <row r="171" ht="12.75">
      <c r="O171" s="59"/>
    </row>
    <row r="172" ht="12.75">
      <c r="O172" s="59"/>
    </row>
    <row r="173" ht="12.75">
      <c r="O173" s="59"/>
    </row>
    <row r="174" ht="12.75">
      <c r="O174" s="59"/>
    </row>
    <row r="175" ht="12.75">
      <c r="O175" s="59"/>
    </row>
    <row r="176" ht="12.75">
      <c r="O176" s="59"/>
    </row>
    <row r="177" ht="12.75">
      <c r="O177" s="59"/>
    </row>
    <row r="178" ht="12.75">
      <c r="O178" s="59"/>
    </row>
    <row r="179" ht="12.75">
      <c r="O179" s="59"/>
    </row>
    <row r="180" ht="12.75">
      <c r="O180" s="59"/>
    </row>
    <row r="181" ht="12.75">
      <c r="O181" s="59"/>
    </row>
    <row r="182" ht="12.75">
      <c r="O182" s="59"/>
    </row>
    <row r="183" ht="12.75">
      <c r="O183" s="59"/>
    </row>
    <row r="184" ht="12.75">
      <c r="O184" s="59"/>
    </row>
    <row r="185" ht="12.75">
      <c r="O185" s="59"/>
    </row>
    <row r="186" ht="12.75">
      <c r="O186" s="59"/>
    </row>
    <row r="187" ht="12.75">
      <c r="O187" s="59"/>
    </row>
    <row r="188" ht="12.75">
      <c r="O188" s="59"/>
    </row>
    <row r="189" ht="12.75">
      <c r="O189" s="59"/>
    </row>
    <row r="190" ht="12.75">
      <c r="O190" s="59"/>
    </row>
    <row r="191" ht="12.75">
      <c r="O191" s="59"/>
    </row>
    <row r="192" ht="12.75">
      <c r="O192" s="59"/>
    </row>
    <row r="193" ht="12.75">
      <c r="O193" s="59"/>
    </row>
    <row r="194" ht="12.75">
      <c r="O194" s="59"/>
    </row>
    <row r="195" ht="12.75">
      <c r="O195" s="59"/>
    </row>
    <row r="196" ht="12.75">
      <c r="O196" s="59"/>
    </row>
    <row r="197" ht="12.75">
      <c r="O197" s="59"/>
    </row>
    <row r="198" ht="12.75">
      <c r="O198" s="59"/>
    </row>
    <row r="199" ht="12.75">
      <c r="O199" s="59"/>
    </row>
    <row r="200" ht="12.75">
      <c r="O200" s="59"/>
    </row>
    <row r="201" ht="12.75">
      <c r="O201" s="59"/>
    </row>
    <row r="202" ht="12.75">
      <c r="O202" s="59"/>
    </row>
    <row r="203" ht="12.75">
      <c r="O203" s="59"/>
    </row>
    <row r="204" ht="12.75">
      <c r="O204" s="59"/>
    </row>
    <row r="205" ht="12.75">
      <c r="O205" s="59"/>
    </row>
    <row r="206" ht="12.75">
      <c r="O206" s="59"/>
    </row>
    <row r="207" ht="12.75">
      <c r="O207" s="59"/>
    </row>
    <row r="208" ht="12.75">
      <c r="O208" s="59"/>
    </row>
    <row r="209" ht="12.75">
      <c r="O209" s="59"/>
    </row>
    <row r="210" ht="12.75">
      <c r="O210" s="59"/>
    </row>
    <row r="211" ht="12.75">
      <c r="O211" s="59"/>
    </row>
    <row r="212" ht="12.75">
      <c r="O212" s="59"/>
    </row>
    <row r="213" ht="12.75">
      <c r="O213" s="59"/>
    </row>
    <row r="214" ht="12.75">
      <c r="O214" s="59"/>
    </row>
    <row r="215" ht="12.75">
      <c r="O215" s="59"/>
    </row>
    <row r="216" ht="12.75">
      <c r="O216" s="59"/>
    </row>
    <row r="217" ht="12.75">
      <c r="O217" s="59"/>
    </row>
    <row r="218" ht="12.75">
      <c r="O218" s="59"/>
    </row>
    <row r="219" ht="12.75">
      <c r="O219" s="59"/>
    </row>
    <row r="220" ht="12.75">
      <c r="O220" s="59"/>
    </row>
    <row r="221" ht="12.75">
      <c r="O221" s="59"/>
    </row>
    <row r="222" ht="12.75">
      <c r="O222" s="59"/>
    </row>
    <row r="223" ht="12.75">
      <c r="O223" s="59"/>
    </row>
    <row r="224" ht="12.75">
      <c r="O224" s="59"/>
    </row>
    <row r="225" ht="12.75">
      <c r="O225" s="59"/>
    </row>
    <row r="226" ht="12.75">
      <c r="O226" s="59"/>
    </row>
    <row r="227" ht="12.75">
      <c r="O227" s="59"/>
    </row>
    <row r="228" ht="12.75">
      <c r="O228" s="59"/>
    </row>
    <row r="229" ht="12.75">
      <c r="O229" s="59"/>
    </row>
    <row r="230" ht="12.75">
      <c r="O230" s="59"/>
    </row>
    <row r="231" ht="12.75">
      <c r="O231" s="59"/>
    </row>
    <row r="232" ht="12.75">
      <c r="O232" s="59"/>
    </row>
    <row r="233" ht="12.75">
      <c r="O233" s="59"/>
    </row>
    <row r="234" ht="12.75">
      <c r="O234" s="59"/>
    </row>
    <row r="235" ht="12.75">
      <c r="O235" s="59"/>
    </row>
    <row r="236" ht="12.75">
      <c r="O236" s="59"/>
    </row>
    <row r="237" ht="12.75">
      <c r="O237" s="59"/>
    </row>
    <row r="238" ht="12.75">
      <c r="O238" s="59"/>
    </row>
    <row r="239" ht="12.75">
      <c r="O239" s="59"/>
    </row>
    <row r="240" ht="12.75">
      <c r="O240" s="59"/>
    </row>
    <row r="241" ht="12.75">
      <c r="O241" s="59"/>
    </row>
    <row r="242" ht="12.75">
      <c r="O242" s="59"/>
    </row>
    <row r="243" ht="12.75">
      <c r="O243" s="59"/>
    </row>
    <row r="244" ht="12.75">
      <c r="O244" s="59"/>
    </row>
    <row r="245" ht="12.75">
      <c r="O245" s="59"/>
    </row>
    <row r="246" ht="12.75">
      <c r="O246" s="59"/>
    </row>
    <row r="247" ht="12.75">
      <c r="O247" s="59"/>
    </row>
    <row r="248" ht="12.75">
      <c r="O248" s="59"/>
    </row>
    <row r="249" ht="12.75">
      <c r="O249" s="59"/>
    </row>
    <row r="250" ht="12.75">
      <c r="O250" s="59"/>
    </row>
    <row r="251" ht="12.75">
      <c r="O251" s="59"/>
    </row>
    <row r="252" ht="12.75">
      <c r="O252" s="59"/>
    </row>
    <row r="253" ht="12.75">
      <c r="O253" s="59"/>
    </row>
    <row r="254" ht="12.75">
      <c r="O254" s="59"/>
    </row>
    <row r="255" ht="12.75">
      <c r="O255" s="59"/>
    </row>
    <row r="256" ht="12.75">
      <c r="O256" s="59"/>
    </row>
    <row r="257" ht="12.75">
      <c r="O257" s="59"/>
    </row>
    <row r="258" ht="12.75">
      <c r="O258" s="59"/>
    </row>
    <row r="259" ht="12.75">
      <c r="O259" s="59"/>
    </row>
    <row r="260" ht="12.75">
      <c r="O260" s="59"/>
    </row>
  </sheetData>
  <mergeCells count="1">
    <mergeCell ref="X4:Y4"/>
  </mergeCells>
  <printOptions gridLines="1"/>
  <pageMargins left="0.5" right="0.25" top="0.75" bottom="0.5" header="0.5" footer="0.5"/>
  <pageSetup firstPageNumber="13" useFirstPageNumber="1" fitToHeight="1" fitToWidth="1" horizontalDpi="600" verticalDpi="600" orientation="portrait" scale="54" r:id="rId1"/>
  <headerFooter alignWithMargins="0">
    <oddFooter>&amp;R&amp;"Arial Narrow,Bold"&amp;14EUB Statistical Series (ST) 101: Sulphur Recovery and Sulphur Emissions at Alberta Sour Gas Plants (November 2003)    ·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Sulphur Recovery and Sulphur Emissions at Alberta Sour Gas Plants</dc:title>
  <dc:subject>Statisical Series (ST) 101</dc:subject>
  <dc:creator>EUB</dc:creator>
  <cp:keywords>Statisical Series (ST) 101; Sulphur Emissions</cp:keywords>
  <dc:description>Released 2003-11-12</dc:description>
  <cp:lastModifiedBy>cb681</cp:lastModifiedBy>
  <cp:lastPrinted>2003-11-04T20:27:55Z</cp:lastPrinted>
  <dcterms:created xsi:type="dcterms:W3CDTF">2003-07-07T21:06:43Z</dcterms:created>
  <dcterms:modified xsi:type="dcterms:W3CDTF">2003-11-10T15:32:38Z</dcterms:modified>
  <cp:category>Statistical Series (ST) 101</cp:category>
  <cp:version/>
  <cp:contentType/>
  <cp:contentStatus/>
</cp:coreProperties>
</file>